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765" windowWidth="20610" windowHeight="11310"/>
  </bookViews>
  <sheets>
    <sheet name="技术需求及数量表" sheetId="20" r:id="rId1"/>
    <sheet name="附图" sheetId="21" state="hidden" r:id="rId2"/>
  </sheets>
  <definedNames>
    <definedName name="_xlnm._FilterDatabase" localSheetId="0" hidden="1">技术需求及数量表!$B$2:$G$3</definedName>
    <definedName name="_xlnm.Print_Titles" localSheetId="0">技术需求及数量表!#REF!</definedName>
  </definedNames>
  <calcPr calcId="124519"/>
</workbook>
</file>

<file path=xl/calcChain.xml><?xml version="1.0" encoding="utf-8"?>
<calcChain xmlns="http://schemas.openxmlformats.org/spreadsheetml/2006/main">
  <c r="G94" i="20"/>
  <c r="G93"/>
  <c r="F95"/>
  <c r="G95"/>
  <c r="G9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91"/>
  <c r="F24"/>
  <c r="F42"/>
  <c r="F75"/>
  <c r="F91"/>
</calcChain>
</file>

<file path=xl/sharedStrings.xml><?xml version="1.0" encoding="utf-8"?>
<sst xmlns="http://schemas.openxmlformats.org/spreadsheetml/2006/main" count="167" uniqueCount="98">
  <si>
    <t>需求数量</t>
  </si>
  <si>
    <t>单位</t>
  </si>
  <si>
    <t>计划序号</t>
    <phoneticPr fontId="2" type="noConversion"/>
  </si>
  <si>
    <t>规格参数及要求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</si>
  <si>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</si>
  <si>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</si>
  <si>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</si>
  <si>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品牌及型号</t>
    <phoneticPr fontId="2" type="noConversion"/>
  </si>
  <si>
    <t>单价(元)</t>
    <phoneticPr fontId="2" type="noConversion"/>
  </si>
  <si>
    <t>合价(元)</t>
    <phoneticPr fontId="2" type="noConversion"/>
  </si>
  <si>
    <t>防盗窗</t>
    <phoneticPr fontId="2" type="noConversion"/>
  </si>
  <si>
    <t>㎡</t>
    <phoneticPr fontId="2" type="noConversion"/>
  </si>
  <si>
    <t>1、报价含17%增值税及到需方南宁市指定地点，单位：元；
2、报价人须加盖公司公章或报价专用章；
3、本询价单不构成双方买卖合作的依据。</t>
    <phoneticPr fontId="2" type="noConversion"/>
  </si>
  <si>
    <t>注：</t>
    <phoneticPr fontId="2" type="noConversion"/>
  </si>
  <si>
    <t>序号</t>
  </si>
  <si>
    <t>地址</t>
  </si>
  <si>
    <t>规格（长）m</t>
  </si>
  <si>
    <t>规格（宽）m</t>
  </si>
  <si>
    <t>数量</t>
  </si>
  <si>
    <t>屯里车辆段综合楼306室</t>
    <phoneticPr fontId="12" type="noConversion"/>
  </si>
  <si>
    <t>客运中心小计</t>
    <phoneticPr fontId="12" type="noConversion"/>
  </si>
  <si>
    <t>综合维修中心楼一楼（工建抢修工具间）</t>
  </si>
  <si>
    <t>维修中心/供电一分中心</t>
    <phoneticPr fontId="12" type="noConversion"/>
  </si>
  <si>
    <t>抢修房（维修综合楼一楼）</t>
    <phoneticPr fontId="2" type="noConversion"/>
  </si>
  <si>
    <t>通号中心</t>
  </si>
  <si>
    <t>信号培训机房1设备房</t>
  </si>
  <si>
    <t>信号培训机房2设备房</t>
  </si>
  <si>
    <t>维修综合楼一楼通号一分中心仓库</t>
  </si>
  <si>
    <t>停车场专用通信设备房</t>
  </si>
  <si>
    <t>洗车库101</t>
  </si>
  <si>
    <t>屯里车辆培训楼设备间</t>
  </si>
  <si>
    <t>屯里车辆培训楼102室</t>
  </si>
  <si>
    <t>屯里车辆培训楼104室</t>
  </si>
  <si>
    <t>屯里车辆培训楼模拟驾驶培训室</t>
  </si>
  <si>
    <t>工程车库
102分中心
备品间</t>
    <phoneticPr fontId="2" type="noConversion"/>
  </si>
  <si>
    <t>轮对踏面
检测棚101</t>
    <phoneticPr fontId="2" type="noConversion"/>
  </si>
  <si>
    <t>工程车库
101分中心
二级库</t>
    <phoneticPr fontId="2" type="noConversion"/>
  </si>
  <si>
    <t>停车场安防设备房</t>
    <phoneticPr fontId="2" type="noConversion"/>
  </si>
  <si>
    <t>停车场运用库设备房</t>
    <phoneticPr fontId="2" type="noConversion"/>
  </si>
  <si>
    <t>维修综合楼一楼通号中心仓库</t>
    <phoneticPr fontId="2" type="noConversion"/>
  </si>
  <si>
    <t>镟轮库工具间101/
备件间102</t>
    <phoneticPr fontId="2" type="noConversion"/>
  </si>
  <si>
    <t>联合检修库
1层125房
（油料间）</t>
    <phoneticPr fontId="2" type="noConversion"/>
  </si>
  <si>
    <t>联合检修库
设备分中心
班组工具间201</t>
    <phoneticPr fontId="2" type="noConversion"/>
  </si>
  <si>
    <t>维修综合楼1楼门梯库房</t>
    <phoneticPr fontId="12" type="noConversion"/>
  </si>
  <si>
    <t>西乡塘停车场变电设备房配品配件间</t>
    <phoneticPr fontId="2" type="noConversion"/>
  </si>
  <si>
    <t>维修综合楼1楼综合机电库房</t>
    <phoneticPr fontId="12" type="noConversion"/>
  </si>
  <si>
    <t>联合检修库信号设备房</t>
    <phoneticPr fontId="2" type="noConversion"/>
  </si>
  <si>
    <t>联合检修库通信设备房</t>
    <phoneticPr fontId="2" type="noConversion"/>
  </si>
  <si>
    <t>联合检修库车载材料房115</t>
    <phoneticPr fontId="2" type="noConversion"/>
  </si>
  <si>
    <t>联合检修库车辆段材料房</t>
    <phoneticPr fontId="2" type="noConversion"/>
  </si>
  <si>
    <t>综合维修中心楼406室</t>
    <phoneticPr fontId="2" type="noConversion"/>
  </si>
  <si>
    <t>高压试验间（维修综合楼一楼）</t>
    <phoneticPr fontId="2" type="noConversion"/>
  </si>
  <si>
    <t>屯里车辆段528室</t>
    <phoneticPr fontId="10" type="noConversion"/>
  </si>
  <si>
    <t>西乡塘停车场129室</t>
    <phoneticPr fontId="10" type="noConversion"/>
  </si>
  <si>
    <t>秋屋三楼材料房</t>
    <phoneticPr fontId="2" type="noConversion"/>
  </si>
  <si>
    <t>秋屋二楼材料房</t>
    <phoneticPr fontId="2" type="noConversion"/>
  </si>
  <si>
    <t>屯里车辆联合检修库205材料室</t>
    <phoneticPr fontId="2" type="noConversion"/>
  </si>
  <si>
    <t>联合检修库
检修分中心
备品间</t>
    <phoneticPr fontId="2" type="noConversion"/>
  </si>
  <si>
    <t>联合检修库
检修分中心
物料存放间</t>
    <phoneticPr fontId="2" type="noConversion"/>
  </si>
  <si>
    <t>联合检修库
空调
检修间</t>
    <phoneticPr fontId="2" type="noConversion"/>
  </si>
  <si>
    <t>联合检修库
受电弓
检修间</t>
    <phoneticPr fontId="2" type="noConversion"/>
  </si>
  <si>
    <t>联合检修库
制动
检修间</t>
    <phoneticPr fontId="2" type="noConversion"/>
  </si>
  <si>
    <t>联合检修库
电器
检修间</t>
    <phoneticPr fontId="2" type="noConversion"/>
  </si>
  <si>
    <t>屯里车辆段物资总库立库操作间</t>
    <phoneticPr fontId="2" type="noConversion"/>
  </si>
  <si>
    <t>屯里车辆段物资总库办公室105</t>
    <phoneticPr fontId="12" type="noConversion"/>
  </si>
  <si>
    <t>屯里车辆段物资总库会议室</t>
    <phoneticPr fontId="2" type="noConversion"/>
  </si>
  <si>
    <t>屯里车辆段物资总库办公室203</t>
    <phoneticPr fontId="12" type="noConversion"/>
  </si>
  <si>
    <t>屯里车辆段物资总库办公室204</t>
    <phoneticPr fontId="12" type="noConversion"/>
  </si>
  <si>
    <t>屯里车辆段物资总库办公室205</t>
    <phoneticPr fontId="12" type="noConversion"/>
  </si>
  <si>
    <t>屯里车辆段物资总库办公室206</t>
    <phoneticPr fontId="12" type="noConversion"/>
  </si>
  <si>
    <t>屯里车辆段物资总库精密仪器间</t>
    <phoneticPr fontId="2" type="noConversion"/>
  </si>
  <si>
    <t>屯里车辆段物资总库卫生间</t>
    <phoneticPr fontId="2" type="noConversion"/>
  </si>
  <si>
    <t>屯里车辆段物资总库立库</t>
    <phoneticPr fontId="12" type="noConversion"/>
  </si>
  <si>
    <t>屯里车辆段物资总库大件库</t>
    <phoneticPr fontId="12" type="noConversion"/>
  </si>
  <si>
    <t>部门/分中心</t>
    <phoneticPr fontId="12" type="noConversion"/>
  </si>
  <si>
    <t>总面积(㎡)</t>
    <phoneticPr fontId="12" type="noConversion"/>
  </si>
  <si>
    <t>客运中心</t>
    <phoneticPr fontId="12" type="noConversion"/>
  </si>
  <si>
    <t>维修中心/工建一分中心</t>
    <phoneticPr fontId="12" type="noConversion"/>
  </si>
  <si>
    <t>维修中心/机电一分中心</t>
    <phoneticPr fontId="12" type="noConversion"/>
  </si>
  <si>
    <t>维修中心小计</t>
    <phoneticPr fontId="12" type="noConversion"/>
  </si>
  <si>
    <t>通号中心小计</t>
    <phoneticPr fontId="12" type="noConversion"/>
  </si>
  <si>
    <t>车辆中心</t>
    <phoneticPr fontId="2" type="noConversion"/>
  </si>
  <si>
    <t>联合检修库
油料库</t>
    <phoneticPr fontId="2" type="noConversion"/>
  </si>
  <si>
    <t>联合检修库
钩缓
检修间</t>
    <phoneticPr fontId="2" type="noConversion"/>
  </si>
  <si>
    <t>联合检修库
机械
钳工间</t>
    <phoneticPr fontId="2" type="noConversion"/>
  </si>
  <si>
    <t>车辆中心小计</t>
    <phoneticPr fontId="12" type="noConversion"/>
  </si>
  <si>
    <t>物资部/库存室</t>
    <phoneticPr fontId="12" type="noConversion"/>
  </si>
  <si>
    <t>屯里车辆段物资总库办公室101</t>
    <phoneticPr fontId="12" type="noConversion"/>
  </si>
  <si>
    <t>屯里车辆段物资总库办公室102</t>
    <phoneticPr fontId="12" type="noConversion"/>
  </si>
  <si>
    <t>物资部小计</t>
    <phoneticPr fontId="12" type="noConversion"/>
  </si>
  <si>
    <t>合计</t>
    <phoneticPr fontId="12" type="noConversion"/>
  </si>
  <si>
    <t>详细数量表</t>
    <phoneticPr fontId="2" type="noConversion"/>
  </si>
  <si>
    <t>财务部</t>
    <phoneticPr fontId="12" type="noConversion"/>
  </si>
  <si>
    <t>财务部出纳室406</t>
    <phoneticPr fontId="2" type="noConversion"/>
  </si>
  <si>
    <t>财务部小计</t>
    <phoneticPr fontId="2" type="noConversion"/>
  </si>
  <si>
    <t>财务部出纳室406</t>
    <phoneticPr fontId="2" type="noConversion"/>
  </si>
  <si>
    <t>材质：不锈钢304，厚度：0.8mm， 型号：外框及横条25mm*25mm方通，圆管直径19mm， 参数：圆管与圆管之间间隙不大于11cm,横条方通之间不大于50cm，厂家负责安装。</t>
    <phoneticPr fontId="2" type="noConversion"/>
  </si>
  <si>
    <t>附件2：技术需求及数量表()</t>
    <phoneticPr fontId="10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</si>
</sst>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  <numFmt numFmtId="178" formatCode="0.00_ ;[Red]\-0.00\ "/>
    <numFmt numFmtId="179" formatCode="0_);[Red]\(0\)"/>
    <numFmt numFmtId="180" formatCode="0.00_ "/>
  </numFmts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8" fontId="14" fillId="0" borderId="1" xfId="0" applyNumberFormat="1" applyFont="1" applyBorder="1" applyAlignment="1">
      <alignment horizontal="center" vertical="center" wrapText="1"/>
    </xf>
    <xf numFmtId="177" fontId="14" fillId="3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179" fontId="17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7" fontId="1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18" fillId="0" borderId="1" xfId="0" applyNumberFormat="1" applyFont="1" applyBorder="1" applyAlignment="1">
      <alignment horizontal="center" vertical="center" wrapText="1"/>
    </xf>
    <xf numFmtId="177" fontId="18" fillId="0" borderId="1" xfId="0" applyNumberFormat="1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78" fontId="16" fillId="4" borderId="1" xfId="0" applyNumberFormat="1" applyFont="1" applyFill="1" applyBorder="1" applyAlignment="1">
      <alignment horizontal="center" vertical="center" wrapText="1"/>
    </xf>
    <xf numFmtId="177" fontId="16" fillId="4" borderId="1" xfId="0" applyNumberFormat="1" applyFont="1" applyFill="1" applyBorder="1" applyAlignment="1">
      <alignment horizontal="center" vertical="center" wrapText="1"/>
    </xf>
    <xf numFmtId="179" fontId="16" fillId="4" borderId="1" xfId="0" applyNumberFormat="1" applyFont="1" applyFill="1" applyBorder="1" applyAlignment="1">
      <alignment horizontal="center" vertical="center" wrapText="1"/>
    </xf>
    <xf numFmtId="178" fontId="2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 wrapText="1"/>
    </xf>
    <xf numFmtId="179" fontId="11" fillId="4" borderId="1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6" fillId="4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&#10;NA_x000d_&#10;" xfId="6"/>
    <cellStyle name="0,0_x000d_&#10;NA_x000d_&#10; 2" xfId="7"/>
    <cellStyle name="0,0_x000d_&#10;NA_x000d_&#10;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8</xdr:col>
      <xdr:colOff>180975</xdr:colOff>
      <xdr:row>33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5610225" cy="5610225"/>
        </a:xfrm>
        <a:prstGeom prst="rect">
          <a:avLst/>
        </a:prstGeom>
      </xdr:spPr>
    </xdr:pic>
    <xdr:clientData/>
  </xdr:twoCellAnchor>
  <xdr:twoCellAnchor editAs="oneCell">
    <xdr:from>
      <xdr:col>15</xdr:col>
      <xdr:colOff>511950</xdr:colOff>
      <xdr:row>0</xdr:row>
      <xdr:rowOff>0</xdr:rowOff>
    </xdr:from>
    <xdr:to>
      <xdr:col>23</xdr:col>
      <xdr:colOff>342300</xdr:colOff>
      <xdr:row>41</xdr:row>
      <xdr:rowOff>59550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8950" y="0"/>
          <a:ext cx="5316750" cy="70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223800</xdr:colOff>
      <xdr:row>0</xdr:row>
      <xdr:rowOff>23775</xdr:rowOff>
    </xdr:from>
    <xdr:to>
      <xdr:col>15</xdr:col>
      <xdr:colOff>448856</xdr:colOff>
      <xdr:row>39</xdr:row>
      <xdr:rowOff>38100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0200" y="23775"/>
          <a:ext cx="5025656" cy="670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15"/>
  <sheetViews>
    <sheetView showGridLines="0" tabSelected="1" zoomScale="110" zoomScaleNormal="110" workbookViewId="0">
      <selection activeCell="B4" sqref="B4:J4"/>
    </sheetView>
  </sheetViews>
  <sheetFormatPr defaultRowHeight="10.5"/>
  <cols>
    <col min="1" max="1" width="4.375" style="8" customWidth="1"/>
    <col min="2" max="2" width="12.5" style="13" customWidth="1"/>
    <col min="3" max="3" width="17.125" style="10" customWidth="1"/>
    <col min="4" max="4" width="25.375" style="10" customWidth="1"/>
    <col min="5" max="5" width="8.25" style="10" customWidth="1"/>
    <col min="6" max="6" width="4.25" style="8" customWidth="1"/>
    <col min="7" max="7" width="8.625" style="8" customWidth="1"/>
    <col min="8" max="9" width="6.75" style="8" customWidth="1"/>
    <col min="10" max="10" width="5.5" style="13" customWidth="1"/>
    <col min="11" max="16384" width="9" style="1"/>
  </cols>
  <sheetData>
    <row r="1" spans="1:10" ht="33" customHeight="1">
      <c r="A1" s="85" t="s">
        <v>97</v>
      </c>
      <c r="B1" s="85"/>
      <c r="C1" s="85"/>
      <c r="D1" s="85"/>
    </row>
    <row r="2" spans="1:10" s="4" customFormat="1" ht="33" customHeight="1">
      <c r="A2" s="2" t="s">
        <v>5</v>
      </c>
      <c r="B2" s="3" t="s">
        <v>2</v>
      </c>
      <c r="C2" s="3" t="s">
        <v>4</v>
      </c>
      <c r="D2" s="3" t="s">
        <v>3</v>
      </c>
      <c r="E2" s="3" t="s">
        <v>7</v>
      </c>
      <c r="F2" s="2" t="s">
        <v>1</v>
      </c>
      <c r="G2" s="2" t="s">
        <v>0</v>
      </c>
      <c r="H2" s="2" t="s">
        <v>8</v>
      </c>
      <c r="I2" s="2" t="s">
        <v>9</v>
      </c>
      <c r="J2" s="3" t="s">
        <v>6</v>
      </c>
    </row>
    <row r="3" spans="1:10" s="7" customFormat="1" ht="60.75" customHeight="1">
      <c r="A3" s="11">
        <v>1</v>
      </c>
      <c r="B3" s="12"/>
      <c r="C3" s="9" t="s">
        <v>10</v>
      </c>
      <c r="D3" s="9" t="s">
        <v>96</v>
      </c>
      <c r="E3" s="9"/>
      <c r="F3" s="5" t="s">
        <v>11</v>
      </c>
      <c r="G3" s="18">
        <v>884.22</v>
      </c>
      <c r="H3" s="16"/>
      <c r="I3" s="6"/>
      <c r="J3" s="17"/>
    </row>
    <row r="4" spans="1:10" ht="45" customHeight="1">
      <c r="A4" s="19" t="s">
        <v>13</v>
      </c>
      <c r="B4" s="67" t="s">
        <v>12</v>
      </c>
      <c r="C4" s="67"/>
      <c r="D4" s="67"/>
      <c r="E4" s="67"/>
      <c r="F4" s="67"/>
      <c r="G4" s="67"/>
      <c r="H4" s="67"/>
      <c r="I4" s="67"/>
      <c r="J4" s="67"/>
    </row>
    <row r="5" spans="1:10" ht="38.25" customHeight="1">
      <c r="A5" s="68" t="s">
        <v>91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24">
      <c r="A6" s="20" t="s">
        <v>14</v>
      </c>
      <c r="B6" s="20" t="s">
        <v>74</v>
      </c>
      <c r="C6" s="20" t="s">
        <v>15</v>
      </c>
      <c r="D6" s="21" t="s">
        <v>16</v>
      </c>
      <c r="E6" s="21" t="s">
        <v>17</v>
      </c>
      <c r="F6" s="20" t="s">
        <v>18</v>
      </c>
      <c r="G6" s="22" t="s">
        <v>75</v>
      </c>
      <c r="J6" s="8"/>
    </row>
    <row r="7" spans="1:10" ht="24">
      <c r="A7" s="23">
        <v>1</v>
      </c>
      <c r="B7" s="23" t="s">
        <v>76</v>
      </c>
      <c r="C7" s="23" t="s">
        <v>19</v>
      </c>
      <c r="D7" s="24">
        <v>2.2000000000000002</v>
      </c>
      <c r="E7" s="24">
        <v>1.74</v>
      </c>
      <c r="F7" s="23">
        <v>1</v>
      </c>
      <c r="G7" s="25">
        <v>3.83</v>
      </c>
      <c r="J7" s="8"/>
    </row>
    <row r="8" spans="1:10" ht="12">
      <c r="A8" s="26"/>
      <c r="B8" s="27" t="s">
        <v>20</v>
      </c>
      <c r="C8" s="27"/>
      <c r="D8" s="21"/>
      <c r="E8" s="21"/>
      <c r="F8" s="20">
        <v>1</v>
      </c>
      <c r="G8" s="28">
        <v>3.83</v>
      </c>
      <c r="J8" s="8"/>
    </row>
    <row r="9" spans="1:10" s="10" customFormat="1" ht="12">
      <c r="A9" s="69">
        <v>2</v>
      </c>
      <c r="B9" s="71" t="s">
        <v>77</v>
      </c>
      <c r="C9" s="71" t="s">
        <v>21</v>
      </c>
      <c r="D9" s="29">
        <v>2.14</v>
      </c>
      <c r="E9" s="29">
        <v>2.66</v>
      </c>
      <c r="F9" s="30">
        <v>1</v>
      </c>
      <c r="G9" s="31">
        <f>D9*E9*F9</f>
        <v>5.692400000000001</v>
      </c>
      <c r="H9" s="8"/>
      <c r="I9" s="8"/>
      <c r="J9" s="13"/>
    </row>
    <row r="10" spans="1:10" s="10" customFormat="1" ht="12">
      <c r="A10" s="70"/>
      <c r="B10" s="72"/>
      <c r="C10" s="72"/>
      <c r="D10" s="29">
        <v>2.66</v>
      </c>
      <c r="E10" s="29">
        <v>2.66</v>
      </c>
      <c r="F10" s="30">
        <v>1</v>
      </c>
      <c r="G10" s="31">
        <f>D10*E10*F10</f>
        <v>7.0756000000000006</v>
      </c>
      <c r="H10" s="8"/>
      <c r="I10" s="8"/>
      <c r="J10" s="13"/>
    </row>
    <row r="11" spans="1:10" s="10" customFormat="1" ht="12">
      <c r="A11" s="73">
        <v>3</v>
      </c>
      <c r="B11" s="71" t="s">
        <v>77</v>
      </c>
      <c r="C11" s="71" t="s">
        <v>50</v>
      </c>
      <c r="D11" s="29">
        <v>1.77</v>
      </c>
      <c r="E11" s="29">
        <v>1.46</v>
      </c>
      <c r="F11" s="30">
        <v>2</v>
      </c>
      <c r="G11" s="31">
        <f>D11*E11*F11</f>
        <v>5.1684000000000001</v>
      </c>
      <c r="H11" s="8"/>
      <c r="I11" s="8"/>
      <c r="J11" s="13"/>
    </row>
    <row r="12" spans="1:10" s="10" customFormat="1" ht="12">
      <c r="A12" s="74"/>
      <c r="B12" s="76"/>
      <c r="C12" s="76"/>
      <c r="D12" s="29">
        <v>1.78</v>
      </c>
      <c r="E12" s="29">
        <v>1.45</v>
      </c>
      <c r="F12" s="30">
        <v>1</v>
      </c>
      <c r="G12" s="31">
        <f>D12*E12*F12</f>
        <v>2.581</v>
      </c>
      <c r="H12" s="8"/>
      <c r="I12" s="8"/>
      <c r="J12" s="13"/>
    </row>
    <row r="13" spans="1:10" s="10" customFormat="1" ht="12">
      <c r="A13" s="75"/>
      <c r="B13" s="72"/>
      <c r="C13" s="72"/>
      <c r="D13" s="29">
        <v>1.77</v>
      </c>
      <c r="E13" s="29">
        <v>1.45</v>
      </c>
      <c r="F13" s="30">
        <v>1</v>
      </c>
      <c r="G13" s="31">
        <f>D13*E13*F13</f>
        <v>2.5665</v>
      </c>
      <c r="H13" s="8"/>
      <c r="I13" s="8"/>
      <c r="J13" s="13"/>
    </row>
    <row r="14" spans="1:10" s="10" customFormat="1" ht="24">
      <c r="A14" s="23">
        <v>4</v>
      </c>
      <c r="B14" s="32" t="s">
        <v>22</v>
      </c>
      <c r="C14" s="32" t="s">
        <v>51</v>
      </c>
      <c r="D14" s="29">
        <v>2.6</v>
      </c>
      <c r="E14" s="33">
        <v>1.4</v>
      </c>
      <c r="F14" s="34">
        <v>8</v>
      </c>
      <c r="G14" s="31">
        <f t="shared" ref="G14:G16" si="0">D14*E14*F14</f>
        <v>29.119999999999997</v>
      </c>
      <c r="H14" s="8"/>
      <c r="I14" s="8"/>
      <c r="J14" s="13"/>
    </row>
    <row r="15" spans="1:10" s="10" customFormat="1" ht="12">
      <c r="A15" s="69">
        <v>5</v>
      </c>
      <c r="B15" s="71" t="s">
        <v>22</v>
      </c>
      <c r="C15" s="77" t="s">
        <v>23</v>
      </c>
      <c r="D15" s="29">
        <v>2.6</v>
      </c>
      <c r="E15" s="33">
        <v>1.4</v>
      </c>
      <c r="F15" s="34">
        <v>12</v>
      </c>
      <c r="G15" s="31">
        <f t="shared" si="0"/>
        <v>43.679999999999993</v>
      </c>
      <c r="H15" s="8"/>
      <c r="I15" s="8"/>
      <c r="J15" s="13"/>
    </row>
    <row r="16" spans="1:10" s="10" customFormat="1" ht="12">
      <c r="A16" s="70"/>
      <c r="B16" s="72"/>
      <c r="C16" s="77"/>
      <c r="D16" s="29">
        <v>1.72</v>
      </c>
      <c r="E16" s="33">
        <v>1.4</v>
      </c>
      <c r="F16" s="34">
        <v>11</v>
      </c>
      <c r="G16" s="31">
        <f t="shared" si="0"/>
        <v>26.488</v>
      </c>
      <c r="H16" s="8"/>
      <c r="I16" s="8"/>
      <c r="J16" s="13"/>
    </row>
    <row r="17" spans="1:10" s="10" customFormat="1" ht="24">
      <c r="A17" s="23">
        <v>6</v>
      </c>
      <c r="B17" s="32" t="s">
        <v>22</v>
      </c>
      <c r="C17" s="35" t="s">
        <v>52</v>
      </c>
      <c r="D17" s="36">
        <v>1.8</v>
      </c>
      <c r="E17" s="33">
        <v>1.4</v>
      </c>
      <c r="F17" s="35">
        <v>3</v>
      </c>
      <c r="G17" s="37">
        <f>D17*E17*F17</f>
        <v>7.5600000000000005</v>
      </c>
      <c r="H17" s="8"/>
      <c r="I17" s="8"/>
      <c r="J17" s="13"/>
    </row>
    <row r="18" spans="1:10" s="10" customFormat="1" ht="24">
      <c r="A18" s="38">
        <v>7</v>
      </c>
      <c r="B18" s="32" t="s">
        <v>22</v>
      </c>
      <c r="C18" s="35" t="s">
        <v>53</v>
      </c>
      <c r="D18" s="36">
        <v>2</v>
      </c>
      <c r="E18" s="36">
        <v>1.8</v>
      </c>
      <c r="F18" s="35">
        <v>6</v>
      </c>
      <c r="G18" s="37">
        <f t="shared" ref="G18:G21" si="1">D18*E18*F18</f>
        <v>21.6</v>
      </c>
      <c r="H18" s="8"/>
      <c r="I18" s="8"/>
      <c r="J18" s="13"/>
    </row>
    <row r="19" spans="1:10" s="10" customFormat="1" ht="24">
      <c r="A19" s="23">
        <v>8</v>
      </c>
      <c r="B19" s="32" t="s">
        <v>22</v>
      </c>
      <c r="C19" s="39" t="s">
        <v>54</v>
      </c>
      <c r="D19" s="33">
        <v>1.4</v>
      </c>
      <c r="E19" s="33">
        <v>1.4</v>
      </c>
      <c r="F19" s="39">
        <v>2</v>
      </c>
      <c r="G19" s="37">
        <f t="shared" si="1"/>
        <v>3.9199999999999995</v>
      </c>
      <c r="H19" s="8"/>
      <c r="I19" s="8"/>
      <c r="J19" s="13"/>
    </row>
    <row r="20" spans="1:10" s="10" customFormat="1" ht="24">
      <c r="A20" s="38">
        <v>9</v>
      </c>
      <c r="B20" s="32" t="s">
        <v>22</v>
      </c>
      <c r="C20" s="39" t="s">
        <v>55</v>
      </c>
      <c r="D20" s="33">
        <v>1.4</v>
      </c>
      <c r="E20" s="33">
        <v>1.4</v>
      </c>
      <c r="F20" s="39">
        <v>2</v>
      </c>
      <c r="G20" s="37">
        <f t="shared" si="1"/>
        <v>3.9199999999999995</v>
      </c>
      <c r="H20" s="8"/>
      <c r="I20" s="8"/>
      <c r="J20" s="13"/>
    </row>
    <row r="21" spans="1:10" s="10" customFormat="1" ht="24">
      <c r="A21" s="23">
        <v>10</v>
      </c>
      <c r="B21" s="32" t="s">
        <v>22</v>
      </c>
      <c r="C21" s="39" t="s">
        <v>44</v>
      </c>
      <c r="D21" s="33">
        <v>1.1599999999999999</v>
      </c>
      <c r="E21" s="33">
        <v>1.75</v>
      </c>
      <c r="F21" s="39">
        <v>2</v>
      </c>
      <c r="G21" s="37">
        <f t="shared" si="1"/>
        <v>4.0599999999999996</v>
      </c>
      <c r="H21" s="8"/>
      <c r="I21" s="8"/>
      <c r="J21" s="13"/>
    </row>
    <row r="22" spans="1:10" s="10" customFormat="1" ht="24">
      <c r="A22" s="38">
        <v>11</v>
      </c>
      <c r="B22" s="32" t="s">
        <v>78</v>
      </c>
      <c r="C22" s="35" t="s">
        <v>43</v>
      </c>
      <c r="D22" s="36">
        <v>1.5</v>
      </c>
      <c r="E22" s="36">
        <v>2.7</v>
      </c>
      <c r="F22" s="35">
        <v>3</v>
      </c>
      <c r="G22" s="40">
        <f>D22*E22*F22</f>
        <v>12.150000000000002</v>
      </c>
      <c r="H22" s="8"/>
      <c r="I22" s="8"/>
      <c r="J22" s="13"/>
    </row>
    <row r="23" spans="1:10" s="10" customFormat="1" ht="24">
      <c r="A23" s="23">
        <v>12</v>
      </c>
      <c r="B23" s="32" t="s">
        <v>78</v>
      </c>
      <c r="C23" s="35" t="s">
        <v>45</v>
      </c>
      <c r="D23" s="36">
        <v>1.5</v>
      </c>
      <c r="E23" s="36">
        <v>2.7</v>
      </c>
      <c r="F23" s="35">
        <v>8</v>
      </c>
      <c r="G23" s="40">
        <f>D23*E23*F23</f>
        <v>32.400000000000006</v>
      </c>
      <c r="H23" s="8"/>
      <c r="I23" s="8"/>
      <c r="J23" s="13"/>
    </row>
    <row r="24" spans="1:10" s="10" customFormat="1" ht="12">
      <c r="A24" s="26"/>
      <c r="B24" s="41" t="s">
        <v>79</v>
      </c>
      <c r="C24" s="35"/>
      <c r="D24" s="36"/>
      <c r="E24" s="36"/>
      <c r="F24" s="42">
        <f>SUM(F9:F23)</f>
        <v>63</v>
      </c>
      <c r="G24" s="43">
        <f>SUM(G9:G23)</f>
        <v>207.98189999999997</v>
      </c>
      <c r="H24" s="8"/>
      <c r="I24" s="8"/>
      <c r="J24" s="13"/>
    </row>
    <row r="25" spans="1:10" s="10" customFormat="1" ht="12">
      <c r="A25" s="69">
        <v>13</v>
      </c>
      <c r="B25" s="39" t="s">
        <v>24</v>
      </c>
      <c r="C25" s="78" t="s">
        <v>25</v>
      </c>
      <c r="D25" s="33">
        <v>3.84</v>
      </c>
      <c r="E25" s="33">
        <v>1.4</v>
      </c>
      <c r="F25" s="44">
        <v>4</v>
      </c>
      <c r="G25" s="31">
        <f>D25*E25*F25</f>
        <v>21.503999999999998</v>
      </c>
      <c r="H25" s="8"/>
      <c r="I25" s="8"/>
      <c r="J25" s="13"/>
    </row>
    <row r="26" spans="1:10" s="10" customFormat="1" ht="12">
      <c r="A26" s="70"/>
      <c r="B26" s="39" t="s">
        <v>24</v>
      </c>
      <c r="C26" s="78"/>
      <c r="D26" s="33">
        <v>3.84</v>
      </c>
      <c r="E26" s="33">
        <v>3.3</v>
      </c>
      <c r="F26" s="44">
        <v>1</v>
      </c>
      <c r="G26" s="31">
        <f t="shared" ref="G26:G37" si="2">D26*E26*F26</f>
        <v>12.671999999999999</v>
      </c>
      <c r="H26" s="8"/>
      <c r="I26" s="8"/>
      <c r="J26" s="13"/>
    </row>
    <row r="27" spans="1:10" s="10" customFormat="1" ht="12">
      <c r="A27" s="73">
        <v>14</v>
      </c>
      <c r="B27" s="39" t="s">
        <v>24</v>
      </c>
      <c r="C27" s="78" t="s">
        <v>26</v>
      </c>
      <c r="D27" s="33">
        <v>3.84</v>
      </c>
      <c r="E27" s="33">
        <v>2.4</v>
      </c>
      <c r="F27" s="44">
        <v>1</v>
      </c>
      <c r="G27" s="31">
        <f t="shared" si="2"/>
        <v>9.2159999999999993</v>
      </c>
      <c r="H27" s="8"/>
      <c r="I27" s="8"/>
      <c r="J27" s="13"/>
    </row>
    <row r="28" spans="1:10" s="10" customFormat="1" ht="12">
      <c r="A28" s="75"/>
      <c r="B28" s="39" t="s">
        <v>24</v>
      </c>
      <c r="C28" s="78"/>
      <c r="D28" s="33">
        <v>3.84</v>
      </c>
      <c r="E28" s="33">
        <v>1.1000000000000001</v>
      </c>
      <c r="F28" s="44">
        <v>2</v>
      </c>
      <c r="G28" s="31">
        <f t="shared" si="2"/>
        <v>8.4480000000000004</v>
      </c>
      <c r="H28" s="8"/>
      <c r="I28" s="8"/>
      <c r="J28" s="13"/>
    </row>
    <row r="29" spans="1:10" s="10" customFormat="1" ht="12">
      <c r="A29" s="23">
        <v>15</v>
      </c>
      <c r="B29" s="39" t="s">
        <v>24</v>
      </c>
      <c r="C29" s="39" t="s">
        <v>46</v>
      </c>
      <c r="D29" s="33">
        <v>1.45</v>
      </c>
      <c r="E29" s="33">
        <v>1.45</v>
      </c>
      <c r="F29" s="44">
        <v>5</v>
      </c>
      <c r="G29" s="31">
        <f t="shared" si="2"/>
        <v>10.512499999999999</v>
      </c>
      <c r="H29" s="8"/>
      <c r="I29" s="8"/>
      <c r="J29" s="13"/>
    </row>
    <row r="30" spans="1:10" s="10" customFormat="1" ht="12">
      <c r="A30" s="23">
        <v>16</v>
      </c>
      <c r="B30" s="39" t="s">
        <v>24</v>
      </c>
      <c r="C30" s="39" t="s">
        <v>47</v>
      </c>
      <c r="D30" s="33">
        <v>1.45</v>
      </c>
      <c r="E30" s="33">
        <v>1.45</v>
      </c>
      <c r="F30" s="44">
        <v>3</v>
      </c>
      <c r="G30" s="31">
        <f t="shared" si="2"/>
        <v>6.3075000000000001</v>
      </c>
      <c r="H30" s="8"/>
      <c r="I30" s="8"/>
      <c r="J30" s="13"/>
    </row>
    <row r="31" spans="1:10" s="10" customFormat="1" ht="24">
      <c r="A31" s="23">
        <v>17</v>
      </c>
      <c r="B31" s="39" t="s">
        <v>24</v>
      </c>
      <c r="C31" s="39" t="s">
        <v>48</v>
      </c>
      <c r="D31" s="33">
        <v>1.45</v>
      </c>
      <c r="E31" s="33">
        <v>1.45</v>
      </c>
      <c r="F31" s="44">
        <v>2</v>
      </c>
      <c r="G31" s="31">
        <f t="shared" si="2"/>
        <v>4.2050000000000001</v>
      </c>
      <c r="H31" s="8"/>
      <c r="I31" s="8"/>
      <c r="J31" s="13"/>
    </row>
    <row r="32" spans="1:10" s="10" customFormat="1" ht="24">
      <c r="A32" s="23">
        <v>18</v>
      </c>
      <c r="B32" s="39" t="s">
        <v>24</v>
      </c>
      <c r="C32" s="39" t="s">
        <v>49</v>
      </c>
      <c r="D32" s="33">
        <v>2.6</v>
      </c>
      <c r="E32" s="33">
        <v>1.1599999999999999</v>
      </c>
      <c r="F32" s="44">
        <v>4</v>
      </c>
      <c r="G32" s="31">
        <f t="shared" si="2"/>
        <v>12.064</v>
      </c>
      <c r="H32" s="8"/>
      <c r="I32" s="8"/>
      <c r="J32" s="13"/>
    </row>
    <row r="33" spans="1:10" s="10" customFormat="1" ht="24">
      <c r="A33" s="23">
        <v>19</v>
      </c>
      <c r="B33" s="39" t="s">
        <v>24</v>
      </c>
      <c r="C33" s="32" t="s">
        <v>39</v>
      </c>
      <c r="D33" s="33">
        <v>3.2</v>
      </c>
      <c r="E33" s="33">
        <v>1.45</v>
      </c>
      <c r="F33" s="44">
        <v>8</v>
      </c>
      <c r="G33" s="31">
        <f t="shared" si="2"/>
        <v>37.119999999999997</v>
      </c>
      <c r="H33" s="8"/>
      <c r="I33" s="8"/>
      <c r="J33" s="13"/>
    </row>
    <row r="34" spans="1:10" s="10" customFormat="1" ht="12">
      <c r="A34" s="69">
        <v>20</v>
      </c>
      <c r="B34" s="39" t="s">
        <v>24</v>
      </c>
      <c r="C34" s="77" t="s">
        <v>27</v>
      </c>
      <c r="D34" s="33">
        <v>2.65</v>
      </c>
      <c r="E34" s="33">
        <v>1.45</v>
      </c>
      <c r="F34" s="44">
        <v>4</v>
      </c>
      <c r="G34" s="31">
        <f t="shared" si="2"/>
        <v>15.37</v>
      </c>
      <c r="H34" s="8"/>
      <c r="I34" s="8"/>
      <c r="J34" s="13"/>
    </row>
    <row r="35" spans="1:10" s="10" customFormat="1" ht="12">
      <c r="A35" s="79"/>
      <c r="B35" s="39" t="s">
        <v>24</v>
      </c>
      <c r="C35" s="77"/>
      <c r="D35" s="33">
        <v>3</v>
      </c>
      <c r="E35" s="33">
        <v>2.7</v>
      </c>
      <c r="F35" s="44">
        <v>1</v>
      </c>
      <c r="G35" s="31">
        <f t="shared" si="2"/>
        <v>8.1000000000000014</v>
      </c>
      <c r="H35" s="8"/>
      <c r="I35" s="8"/>
      <c r="J35" s="13"/>
    </row>
    <row r="36" spans="1:10" s="10" customFormat="1" ht="12">
      <c r="A36" s="70"/>
      <c r="B36" s="39" t="s">
        <v>24</v>
      </c>
      <c r="C36" s="77"/>
      <c r="D36" s="33">
        <v>3</v>
      </c>
      <c r="E36" s="33">
        <v>2.8</v>
      </c>
      <c r="F36" s="44">
        <v>1</v>
      </c>
      <c r="G36" s="31">
        <f t="shared" si="2"/>
        <v>8.3999999999999986</v>
      </c>
      <c r="H36" s="8"/>
      <c r="I36" s="8"/>
      <c r="J36" s="13"/>
    </row>
    <row r="37" spans="1:10" s="10" customFormat="1" ht="24">
      <c r="A37" s="38">
        <v>21</v>
      </c>
      <c r="B37" s="39" t="s">
        <v>24</v>
      </c>
      <c r="C37" s="32" t="s">
        <v>39</v>
      </c>
      <c r="D37" s="33">
        <v>3</v>
      </c>
      <c r="E37" s="33">
        <v>2.7</v>
      </c>
      <c r="F37" s="44">
        <v>2</v>
      </c>
      <c r="G37" s="31">
        <f t="shared" si="2"/>
        <v>16.200000000000003</v>
      </c>
      <c r="H37" s="8"/>
      <c r="I37" s="8"/>
      <c r="J37" s="13"/>
    </row>
    <row r="38" spans="1:10" s="10" customFormat="1" ht="12">
      <c r="A38" s="23">
        <v>22</v>
      </c>
      <c r="B38" s="39" t="s">
        <v>24</v>
      </c>
      <c r="C38" s="32" t="s">
        <v>38</v>
      </c>
      <c r="D38" s="33">
        <v>1.77</v>
      </c>
      <c r="E38" s="33">
        <v>1.77</v>
      </c>
      <c r="F38" s="44">
        <v>2</v>
      </c>
      <c r="G38" s="31">
        <f>D38*E38*F38</f>
        <v>6.2658000000000005</v>
      </c>
      <c r="H38" s="8"/>
      <c r="I38" s="8"/>
      <c r="J38" s="13"/>
    </row>
    <row r="39" spans="1:10" s="10" customFormat="1" ht="12">
      <c r="A39" s="38">
        <v>23</v>
      </c>
      <c r="B39" s="39" t="s">
        <v>24</v>
      </c>
      <c r="C39" s="32" t="s">
        <v>37</v>
      </c>
      <c r="D39" s="33">
        <v>2.25</v>
      </c>
      <c r="E39" s="33">
        <v>2.34</v>
      </c>
      <c r="F39" s="44">
        <v>2</v>
      </c>
      <c r="G39" s="31">
        <f>D39*E39*F39</f>
        <v>10.53</v>
      </c>
      <c r="H39" s="8"/>
      <c r="I39" s="8"/>
      <c r="J39" s="13"/>
    </row>
    <row r="40" spans="1:10" s="10" customFormat="1" ht="12">
      <c r="A40" s="69">
        <v>24</v>
      </c>
      <c r="B40" s="39" t="s">
        <v>24</v>
      </c>
      <c r="C40" s="77" t="s">
        <v>28</v>
      </c>
      <c r="D40" s="33">
        <v>2.04</v>
      </c>
      <c r="E40" s="33">
        <v>1.06</v>
      </c>
      <c r="F40" s="44">
        <v>2</v>
      </c>
      <c r="G40" s="31">
        <f>D40*E40*F40</f>
        <v>4.3248000000000006</v>
      </c>
      <c r="H40" s="8"/>
      <c r="I40" s="8"/>
      <c r="J40" s="13"/>
    </row>
    <row r="41" spans="1:10" s="10" customFormat="1" ht="12">
      <c r="A41" s="70"/>
      <c r="B41" s="39" t="s">
        <v>24</v>
      </c>
      <c r="C41" s="77"/>
      <c r="D41" s="33">
        <v>2.06</v>
      </c>
      <c r="E41" s="33">
        <v>2.06</v>
      </c>
      <c r="F41" s="44">
        <v>2</v>
      </c>
      <c r="G41" s="31">
        <f>D41*E41*F41</f>
        <v>8.4871999999999996</v>
      </c>
      <c r="H41" s="8"/>
      <c r="I41" s="8"/>
      <c r="J41" s="13"/>
    </row>
    <row r="42" spans="1:10" s="10" customFormat="1" ht="12">
      <c r="A42" s="45"/>
      <c r="B42" s="46" t="s">
        <v>80</v>
      </c>
      <c r="C42" s="32"/>
      <c r="D42" s="33"/>
      <c r="E42" s="33"/>
      <c r="F42" s="47">
        <f>SUM(F25:F41)</f>
        <v>46</v>
      </c>
      <c r="G42" s="48">
        <f>SUM(G25:G41)</f>
        <v>199.72680000000005</v>
      </c>
      <c r="H42" s="8"/>
      <c r="I42" s="8"/>
      <c r="J42" s="13"/>
    </row>
    <row r="43" spans="1:10" s="10" customFormat="1" ht="24">
      <c r="A43" s="23">
        <v>25</v>
      </c>
      <c r="B43" s="49" t="s">
        <v>81</v>
      </c>
      <c r="C43" s="49" t="s">
        <v>40</v>
      </c>
      <c r="D43" s="50">
        <v>1.48</v>
      </c>
      <c r="E43" s="50">
        <v>1.1599999999999999</v>
      </c>
      <c r="F43" s="34">
        <v>2</v>
      </c>
      <c r="G43" s="51">
        <f t="shared" ref="G43:G74" si="3">D43*E43*F43</f>
        <v>3.4335999999999998</v>
      </c>
      <c r="H43" s="8"/>
      <c r="I43" s="8"/>
      <c r="J43" s="13"/>
    </row>
    <row r="44" spans="1:10" s="10" customFormat="1" ht="36">
      <c r="A44" s="38">
        <v>26</v>
      </c>
      <c r="B44" s="49" t="s">
        <v>81</v>
      </c>
      <c r="C44" s="49" t="s">
        <v>41</v>
      </c>
      <c r="D44" s="50">
        <v>1.48</v>
      </c>
      <c r="E44" s="50">
        <v>1.79</v>
      </c>
      <c r="F44" s="34">
        <v>1</v>
      </c>
      <c r="G44" s="51">
        <f t="shared" si="3"/>
        <v>2.6492</v>
      </c>
      <c r="H44" s="8"/>
      <c r="I44" s="8"/>
      <c r="J44" s="13"/>
    </row>
    <row r="45" spans="1:10" s="10" customFormat="1" ht="36">
      <c r="A45" s="23">
        <v>27</v>
      </c>
      <c r="B45" s="49" t="s">
        <v>81</v>
      </c>
      <c r="C45" s="49" t="s">
        <v>42</v>
      </c>
      <c r="D45" s="50">
        <v>1.47</v>
      </c>
      <c r="E45" s="50">
        <v>1.17</v>
      </c>
      <c r="F45" s="34">
        <v>1</v>
      </c>
      <c r="G45" s="51">
        <f t="shared" si="3"/>
        <v>1.7198999999999998</v>
      </c>
      <c r="H45" s="8"/>
      <c r="I45" s="8"/>
      <c r="J45" s="13"/>
    </row>
    <row r="46" spans="1:10" s="10" customFormat="1" ht="12">
      <c r="A46" s="38">
        <v>28</v>
      </c>
      <c r="B46" s="49" t="s">
        <v>81</v>
      </c>
      <c r="C46" s="49" t="s">
        <v>29</v>
      </c>
      <c r="D46" s="50">
        <v>2.04</v>
      </c>
      <c r="E46" s="50">
        <v>1.75</v>
      </c>
      <c r="F46" s="52">
        <v>3</v>
      </c>
      <c r="G46" s="51">
        <f t="shared" si="3"/>
        <v>10.71</v>
      </c>
      <c r="H46" s="8"/>
      <c r="I46" s="8"/>
      <c r="J46" s="13"/>
    </row>
    <row r="47" spans="1:10" ht="36">
      <c r="A47" s="23">
        <v>29</v>
      </c>
      <c r="B47" s="49" t="s">
        <v>81</v>
      </c>
      <c r="C47" s="49" t="s">
        <v>36</v>
      </c>
      <c r="D47" s="50">
        <v>2.35</v>
      </c>
      <c r="E47" s="50">
        <v>1.47</v>
      </c>
      <c r="F47" s="52">
        <v>2</v>
      </c>
      <c r="G47" s="51">
        <f t="shared" si="3"/>
        <v>6.9089999999999998</v>
      </c>
    </row>
    <row r="48" spans="1:10" ht="36">
      <c r="A48" s="38">
        <v>30</v>
      </c>
      <c r="B48" s="49" t="s">
        <v>81</v>
      </c>
      <c r="C48" s="49" t="s">
        <v>34</v>
      </c>
      <c r="D48" s="50">
        <v>2.37</v>
      </c>
      <c r="E48" s="50">
        <v>1.47</v>
      </c>
      <c r="F48" s="52">
        <v>2</v>
      </c>
      <c r="G48" s="51">
        <f t="shared" si="3"/>
        <v>6.9678000000000004</v>
      </c>
    </row>
    <row r="49" spans="1:7" ht="24">
      <c r="A49" s="23">
        <v>31</v>
      </c>
      <c r="B49" s="49" t="s">
        <v>81</v>
      </c>
      <c r="C49" s="49" t="s">
        <v>35</v>
      </c>
      <c r="D49" s="50">
        <v>2.04</v>
      </c>
      <c r="E49" s="50">
        <v>1.75</v>
      </c>
      <c r="F49" s="52">
        <v>3</v>
      </c>
      <c r="G49" s="51">
        <f t="shared" si="3"/>
        <v>10.71</v>
      </c>
    </row>
    <row r="50" spans="1:7" ht="12">
      <c r="A50" s="69">
        <v>32</v>
      </c>
      <c r="B50" s="49" t="s">
        <v>81</v>
      </c>
      <c r="C50" s="80" t="s">
        <v>30</v>
      </c>
      <c r="D50" s="50">
        <v>3.2</v>
      </c>
      <c r="E50" s="50">
        <v>1.07</v>
      </c>
      <c r="F50" s="49">
        <v>2</v>
      </c>
      <c r="G50" s="51">
        <f t="shared" si="3"/>
        <v>6.8480000000000008</v>
      </c>
    </row>
    <row r="51" spans="1:7" ht="12">
      <c r="A51" s="70"/>
      <c r="B51" s="49" t="s">
        <v>81</v>
      </c>
      <c r="C51" s="81"/>
      <c r="D51" s="50">
        <v>3.2</v>
      </c>
      <c r="E51" s="50">
        <v>2.87</v>
      </c>
      <c r="F51" s="49">
        <v>1</v>
      </c>
      <c r="G51" s="51">
        <f t="shared" si="3"/>
        <v>9.1840000000000011</v>
      </c>
    </row>
    <row r="52" spans="1:7" ht="12">
      <c r="A52" s="73">
        <v>33</v>
      </c>
      <c r="B52" s="49" t="s">
        <v>81</v>
      </c>
      <c r="C52" s="80" t="s">
        <v>31</v>
      </c>
      <c r="D52" s="50">
        <v>3.78</v>
      </c>
      <c r="E52" s="50">
        <v>1.45</v>
      </c>
      <c r="F52" s="49">
        <v>1</v>
      </c>
      <c r="G52" s="51">
        <f t="shared" si="3"/>
        <v>5.4809999999999999</v>
      </c>
    </row>
    <row r="53" spans="1:7" ht="12">
      <c r="A53" s="74"/>
      <c r="B53" s="49" t="s">
        <v>81</v>
      </c>
      <c r="C53" s="82"/>
      <c r="D53" s="50">
        <v>3.78</v>
      </c>
      <c r="E53" s="50">
        <v>1.44</v>
      </c>
      <c r="F53" s="49">
        <v>2</v>
      </c>
      <c r="G53" s="51">
        <f t="shared" si="3"/>
        <v>10.886399999999998</v>
      </c>
    </row>
    <row r="54" spans="1:7" ht="12">
      <c r="A54" s="74"/>
      <c r="B54" s="49" t="s">
        <v>81</v>
      </c>
      <c r="C54" s="82"/>
      <c r="D54" s="50">
        <v>3.78</v>
      </c>
      <c r="E54" s="50">
        <v>1.47</v>
      </c>
      <c r="F54" s="49">
        <v>1</v>
      </c>
      <c r="G54" s="51">
        <f t="shared" si="3"/>
        <v>5.5565999999999995</v>
      </c>
    </row>
    <row r="55" spans="1:7" ht="12">
      <c r="A55" s="75"/>
      <c r="B55" s="49" t="s">
        <v>81</v>
      </c>
      <c r="C55" s="81"/>
      <c r="D55" s="50">
        <v>3.78</v>
      </c>
      <c r="E55" s="53">
        <v>3.32</v>
      </c>
      <c r="F55" s="49">
        <v>1</v>
      </c>
      <c r="G55" s="51">
        <f t="shared" si="3"/>
        <v>12.549599999999998</v>
      </c>
    </row>
    <row r="56" spans="1:7" ht="12">
      <c r="A56" s="69">
        <v>34</v>
      </c>
      <c r="B56" s="49" t="s">
        <v>81</v>
      </c>
      <c r="C56" s="80" t="s">
        <v>32</v>
      </c>
      <c r="D56" s="50">
        <v>3.24</v>
      </c>
      <c r="E56" s="50">
        <v>1.47</v>
      </c>
      <c r="F56" s="49">
        <v>1</v>
      </c>
      <c r="G56" s="51">
        <f t="shared" si="3"/>
        <v>4.7628000000000004</v>
      </c>
    </row>
    <row r="57" spans="1:7" ht="12">
      <c r="A57" s="79"/>
      <c r="B57" s="49" t="s">
        <v>81</v>
      </c>
      <c r="C57" s="82"/>
      <c r="D57" s="50">
        <v>3.24</v>
      </c>
      <c r="E57" s="50">
        <v>1.46</v>
      </c>
      <c r="F57" s="49">
        <v>1</v>
      </c>
      <c r="G57" s="51">
        <f t="shared" si="3"/>
        <v>4.7304000000000004</v>
      </c>
    </row>
    <row r="58" spans="1:7" ht="12">
      <c r="A58" s="79"/>
      <c r="B58" s="49" t="s">
        <v>81</v>
      </c>
      <c r="C58" s="82"/>
      <c r="D58" s="50">
        <v>3.24</v>
      </c>
      <c r="E58" s="50">
        <v>1.45</v>
      </c>
      <c r="F58" s="49">
        <v>1</v>
      </c>
      <c r="G58" s="51">
        <f t="shared" si="3"/>
        <v>4.6980000000000004</v>
      </c>
    </row>
    <row r="59" spans="1:7" ht="12">
      <c r="A59" s="70"/>
      <c r="B59" s="49" t="s">
        <v>81</v>
      </c>
      <c r="C59" s="81"/>
      <c r="D59" s="50">
        <v>3.24</v>
      </c>
      <c r="E59" s="50">
        <v>1.48</v>
      </c>
      <c r="F59" s="49">
        <v>1</v>
      </c>
      <c r="G59" s="51">
        <f t="shared" si="3"/>
        <v>4.7952000000000004</v>
      </c>
    </row>
    <row r="60" spans="1:7" ht="12">
      <c r="A60" s="73">
        <v>35</v>
      </c>
      <c r="B60" s="49" t="s">
        <v>81</v>
      </c>
      <c r="C60" s="80" t="s">
        <v>33</v>
      </c>
      <c r="D60" s="50">
        <v>3.22</v>
      </c>
      <c r="E60" s="50">
        <v>1.58</v>
      </c>
      <c r="F60" s="49">
        <v>1</v>
      </c>
      <c r="G60" s="51">
        <f t="shared" si="3"/>
        <v>5.0876000000000001</v>
      </c>
    </row>
    <row r="61" spans="1:7" ht="12">
      <c r="A61" s="74"/>
      <c r="B61" s="49" t="s">
        <v>81</v>
      </c>
      <c r="C61" s="82"/>
      <c r="D61" s="50">
        <v>3.22</v>
      </c>
      <c r="E61" s="50">
        <v>1.45</v>
      </c>
      <c r="F61" s="49">
        <v>2</v>
      </c>
      <c r="G61" s="51">
        <f t="shared" si="3"/>
        <v>9.338000000000001</v>
      </c>
    </row>
    <row r="62" spans="1:7" ht="12">
      <c r="A62" s="74"/>
      <c r="B62" s="49" t="s">
        <v>81</v>
      </c>
      <c r="C62" s="82"/>
      <c r="D62" s="50">
        <v>3.22</v>
      </c>
      <c r="E62" s="50">
        <v>1.46</v>
      </c>
      <c r="F62" s="49">
        <v>1</v>
      </c>
      <c r="G62" s="51">
        <f t="shared" si="3"/>
        <v>4.7012</v>
      </c>
    </row>
    <row r="63" spans="1:7" ht="12">
      <c r="A63" s="74"/>
      <c r="B63" s="49" t="s">
        <v>81</v>
      </c>
      <c r="C63" s="82"/>
      <c r="D63" s="50">
        <v>3.22</v>
      </c>
      <c r="E63" s="50">
        <v>1.49</v>
      </c>
      <c r="F63" s="49">
        <v>1</v>
      </c>
      <c r="G63" s="51">
        <f t="shared" si="3"/>
        <v>4.7978000000000005</v>
      </c>
    </row>
    <row r="64" spans="1:7" ht="12">
      <c r="A64" s="75"/>
      <c r="B64" s="49" t="s">
        <v>81</v>
      </c>
      <c r="C64" s="81"/>
      <c r="D64" s="50">
        <v>3.22</v>
      </c>
      <c r="E64" s="50">
        <v>3.32</v>
      </c>
      <c r="F64" s="49">
        <v>1</v>
      </c>
      <c r="G64" s="51">
        <f t="shared" si="3"/>
        <v>10.6904</v>
      </c>
    </row>
    <row r="65" spans="1:7" ht="24">
      <c r="A65" s="38">
        <v>36</v>
      </c>
      <c r="B65" s="49" t="s">
        <v>81</v>
      </c>
      <c r="C65" s="49" t="s">
        <v>56</v>
      </c>
      <c r="D65" s="50">
        <v>1.47</v>
      </c>
      <c r="E65" s="50">
        <v>1.78</v>
      </c>
      <c r="F65" s="49">
        <v>1</v>
      </c>
      <c r="G65" s="51">
        <f t="shared" si="3"/>
        <v>2.6166</v>
      </c>
    </row>
    <row r="66" spans="1:7" ht="24">
      <c r="A66" s="23">
        <v>37</v>
      </c>
      <c r="B66" s="49" t="s">
        <v>81</v>
      </c>
      <c r="C66" s="49" t="s">
        <v>82</v>
      </c>
      <c r="D66" s="50">
        <v>1.47</v>
      </c>
      <c r="E66" s="50">
        <v>1.48</v>
      </c>
      <c r="F66" s="52">
        <v>2</v>
      </c>
      <c r="G66" s="51">
        <f t="shared" si="3"/>
        <v>4.3511999999999995</v>
      </c>
    </row>
    <row r="67" spans="1:7" ht="36">
      <c r="A67" s="38">
        <v>38</v>
      </c>
      <c r="B67" s="49" t="s">
        <v>81</v>
      </c>
      <c r="C67" s="49" t="s">
        <v>57</v>
      </c>
      <c r="D67" s="50">
        <v>1.47</v>
      </c>
      <c r="E67" s="50">
        <v>1.77</v>
      </c>
      <c r="F67" s="52">
        <v>1</v>
      </c>
      <c r="G67" s="51">
        <f t="shared" si="3"/>
        <v>2.6019000000000001</v>
      </c>
    </row>
    <row r="68" spans="1:7" ht="36">
      <c r="A68" s="23">
        <v>39</v>
      </c>
      <c r="B68" s="49" t="s">
        <v>81</v>
      </c>
      <c r="C68" s="49" t="s">
        <v>58</v>
      </c>
      <c r="D68" s="50">
        <v>1.47</v>
      </c>
      <c r="E68" s="50">
        <v>1.48</v>
      </c>
      <c r="F68" s="52">
        <v>1</v>
      </c>
      <c r="G68" s="51">
        <f t="shared" si="3"/>
        <v>2.1755999999999998</v>
      </c>
    </row>
    <row r="69" spans="1:7" ht="36">
      <c r="A69" s="38">
        <v>40</v>
      </c>
      <c r="B69" s="49" t="s">
        <v>81</v>
      </c>
      <c r="C69" s="49" t="s">
        <v>59</v>
      </c>
      <c r="D69" s="50">
        <v>1.47</v>
      </c>
      <c r="E69" s="50">
        <v>2</v>
      </c>
      <c r="F69" s="52">
        <v>6</v>
      </c>
      <c r="G69" s="51">
        <f t="shared" si="3"/>
        <v>17.64</v>
      </c>
    </row>
    <row r="70" spans="1:7" ht="36">
      <c r="A70" s="23">
        <v>41</v>
      </c>
      <c r="B70" s="49" t="s">
        <v>81</v>
      </c>
      <c r="C70" s="49" t="s">
        <v>83</v>
      </c>
      <c r="D70" s="50">
        <v>1.47</v>
      </c>
      <c r="E70" s="50">
        <v>2</v>
      </c>
      <c r="F70" s="52">
        <v>3</v>
      </c>
      <c r="G70" s="51">
        <f t="shared" si="3"/>
        <v>8.82</v>
      </c>
    </row>
    <row r="71" spans="1:7" ht="36">
      <c r="A71" s="38">
        <v>42</v>
      </c>
      <c r="B71" s="49" t="s">
        <v>81</v>
      </c>
      <c r="C71" s="49" t="s">
        <v>60</v>
      </c>
      <c r="D71" s="50">
        <v>1.47</v>
      </c>
      <c r="E71" s="50">
        <v>2</v>
      </c>
      <c r="F71" s="52">
        <v>5</v>
      </c>
      <c r="G71" s="51">
        <f t="shared" si="3"/>
        <v>14.7</v>
      </c>
    </row>
    <row r="72" spans="1:7" ht="36">
      <c r="A72" s="23">
        <v>43</v>
      </c>
      <c r="B72" s="49" t="s">
        <v>81</v>
      </c>
      <c r="C72" s="49" t="s">
        <v>61</v>
      </c>
      <c r="D72" s="50">
        <v>1.47</v>
      </c>
      <c r="E72" s="50">
        <v>2</v>
      </c>
      <c r="F72" s="52">
        <v>4</v>
      </c>
      <c r="G72" s="51">
        <f t="shared" si="3"/>
        <v>11.76</v>
      </c>
    </row>
    <row r="73" spans="1:7" ht="36">
      <c r="A73" s="38">
        <v>44</v>
      </c>
      <c r="B73" s="49" t="s">
        <v>81</v>
      </c>
      <c r="C73" s="49" t="s">
        <v>62</v>
      </c>
      <c r="D73" s="50">
        <v>1.47</v>
      </c>
      <c r="E73" s="50">
        <v>2</v>
      </c>
      <c r="F73" s="52">
        <v>4</v>
      </c>
      <c r="G73" s="51">
        <f t="shared" si="3"/>
        <v>11.76</v>
      </c>
    </row>
    <row r="74" spans="1:7" ht="36">
      <c r="A74" s="23">
        <v>45</v>
      </c>
      <c r="B74" s="49" t="s">
        <v>81</v>
      </c>
      <c r="C74" s="49" t="s">
        <v>84</v>
      </c>
      <c r="D74" s="50">
        <v>1.47</v>
      </c>
      <c r="E74" s="50">
        <v>2</v>
      </c>
      <c r="F74" s="52">
        <v>2</v>
      </c>
      <c r="G74" s="51">
        <f t="shared" si="3"/>
        <v>5.88</v>
      </c>
    </row>
    <row r="75" spans="1:7" ht="12">
      <c r="A75" s="26"/>
      <c r="B75" s="54" t="s">
        <v>85</v>
      </c>
      <c r="C75" s="55"/>
      <c r="D75" s="56"/>
      <c r="E75" s="56"/>
      <c r="F75" s="57">
        <f>SUM(F43:F74)</f>
        <v>61</v>
      </c>
      <c r="G75" s="58">
        <f>SUM(G43:G74)</f>
        <v>229.51179999999999</v>
      </c>
    </row>
    <row r="76" spans="1:7" ht="12">
      <c r="A76" s="73">
        <v>46</v>
      </c>
      <c r="B76" s="80" t="s">
        <v>86</v>
      </c>
      <c r="C76" s="83" t="s">
        <v>87</v>
      </c>
      <c r="D76" s="59">
        <v>1.5</v>
      </c>
      <c r="E76" s="59">
        <v>1.76</v>
      </c>
      <c r="F76" s="60">
        <v>1</v>
      </c>
      <c r="G76" s="61">
        <v>2.64</v>
      </c>
    </row>
    <row r="77" spans="1:7" ht="12">
      <c r="A77" s="75"/>
      <c r="B77" s="81"/>
      <c r="C77" s="84"/>
      <c r="D77" s="59">
        <v>1.46</v>
      </c>
      <c r="E77" s="59">
        <v>1.76</v>
      </c>
      <c r="F77" s="60">
        <v>1</v>
      </c>
      <c r="G77" s="61">
        <v>2.5695999999999999</v>
      </c>
    </row>
    <row r="78" spans="1:7" ht="12">
      <c r="A78" s="69">
        <v>47</v>
      </c>
      <c r="B78" s="80" t="s">
        <v>86</v>
      </c>
      <c r="C78" s="83" t="s">
        <v>88</v>
      </c>
      <c r="D78" s="59">
        <v>1.75</v>
      </c>
      <c r="E78" s="59">
        <v>1.76</v>
      </c>
      <c r="F78" s="60">
        <v>2</v>
      </c>
      <c r="G78" s="61">
        <v>6.16</v>
      </c>
    </row>
    <row r="79" spans="1:7" ht="12">
      <c r="A79" s="70"/>
      <c r="B79" s="81"/>
      <c r="C79" s="84"/>
      <c r="D79" s="59">
        <v>1.1599999999999999</v>
      </c>
      <c r="E79" s="59">
        <v>1.76</v>
      </c>
      <c r="F79" s="60">
        <v>1</v>
      </c>
      <c r="G79" s="61">
        <v>2.0415999999999999</v>
      </c>
    </row>
    <row r="80" spans="1:7" ht="24">
      <c r="A80" s="23">
        <v>48</v>
      </c>
      <c r="B80" s="62" t="s">
        <v>86</v>
      </c>
      <c r="C80" s="39" t="s">
        <v>63</v>
      </c>
      <c r="D80" s="59">
        <v>1.46</v>
      </c>
      <c r="E80" s="59">
        <v>1.76</v>
      </c>
      <c r="F80" s="60">
        <v>1</v>
      </c>
      <c r="G80" s="61">
        <v>2.5695999999999999</v>
      </c>
    </row>
    <row r="81" spans="1:7" ht="24">
      <c r="A81" s="38">
        <v>49</v>
      </c>
      <c r="B81" s="62" t="s">
        <v>86</v>
      </c>
      <c r="C81" s="39" t="s">
        <v>64</v>
      </c>
      <c r="D81" s="59">
        <v>1.76</v>
      </c>
      <c r="E81" s="59">
        <v>1.76</v>
      </c>
      <c r="F81" s="60">
        <v>2</v>
      </c>
      <c r="G81" s="61">
        <v>6.1951999999999998</v>
      </c>
    </row>
    <row r="82" spans="1:7" ht="24">
      <c r="A82" s="23">
        <v>50</v>
      </c>
      <c r="B82" s="49" t="s">
        <v>86</v>
      </c>
      <c r="C82" s="39" t="s">
        <v>65</v>
      </c>
      <c r="D82" s="59">
        <v>1.76</v>
      </c>
      <c r="E82" s="59">
        <v>1.76</v>
      </c>
      <c r="F82" s="60">
        <v>2</v>
      </c>
      <c r="G82" s="61">
        <v>6.1951999999999998</v>
      </c>
    </row>
    <row r="83" spans="1:7" ht="24">
      <c r="A83" s="38">
        <v>51</v>
      </c>
      <c r="B83" s="49" t="s">
        <v>86</v>
      </c>
      <c r="C83" s="39" t="s">
        <v>66</v>
      </c>
      <c r="D83" s="59">
        <v>1.46</v>
      </c>
      <c r="E83" s="59">
        <v>1.76</v>
      </c>
      <c r="F83" s="60">
        <v>1</v>
      </c>
      <c r="G83" s="61">
        <v>2.5695999999999999</v>
      </c>
    </row>
    <row r="84" spans="1:7" ht="24">
      <c r="A84" s="23">
        <v>52</v>
      </c>
      <c r="B84" s="49" t="s">
        <v>86</v>
      </c>
      <c r="C84" s="39" t="s">
        <v>67</v>
      </c>
      <c r="D84" s="59">
        <v>1.1499999999999999</v>
      </c>
      <c r="E84" s="59">
        <v>1.76</v>
      </c>
      <c r="F84" s="60">
        <v>1</v>
      </c>
      <c r="G84" s="61">
        <v>2.024</v>
      </c>
    </row>
    <row r="85" spans="1:7" ht="24">
      <c r="A85" s="38">
        <v>53</v>
      </c>
      <c r="B85" s="49" t="s">
        <v>86</v>
      </c>
      <c r="C85" s="39" t="s">
        <v>68</v>
      </c>
      <c r="D85" s="59">
        <v>1.46</v>
      </c>
      <c r="E85" s="59">
        <v>1.76</v>
      </c>
      <c r="F85" s="60">
        <v>1</v>
      </c>
      <c r="G85" s="61">
        <v>2.5695999999999999</v>
      </c>
    </row>
    <row r="86" spans="1:7" ht="24">
      <c r="A86" s="23">
        <v>54</v>
      </c>
      <c r="B86" s="49" t="s">
        <v>86</v>
      </c>
      <c r="C86" s="39" t="s">
        <v>69</v>
      </c>
      <c r="D86" s="59">
        <v>1.46</v>
      </c>
      <c r="E86" s="59">
        <v>1.76</v>
      </c>
      <c r="F86" s="60">
        <v>1</v>
      </c>
      <c r="G86" s="61">
        <v>2.5695999999999999</v>
      </c>
    </row>
    <row r="87" spans="1:7" ht="24">
      <c r="A87" s="38">
        <v>55</v>
      </c>
      <c r="B87" s="49" t="s">
        <v>86</v>
      </c>
      <c r="C87" s="39" t="s">
        <v>70</v>
      </c>
      <c r="D87" s="59">
        <v>1.76</v>
      </c>
      <c r="E87" s="59">
        <v>1.76</v>
      </c>
      <c r="F87" s="60">
        <v>2</v>
      </c>
      <c r="G87" s="61">
        <v>6.1951999999999998</v>
      </c>
    </row>
    <row r="88" spans="1:7" ht="24">
      <c r="A88" s="23">
        <v>56</v>
      </c>
      <c r="B88" s="49" t="s">
        <v>86</v>
      </c>
      <c r="C88" s="39" t="s">
        <v>71</v>
      </c>
      <c r="D88" s="59">
        <v>1.1599999999999999</v>
      </c>
      <c r="E88" s="59">
        <v>1.76</v>
      </c>
      <c r="F88" s="60">
        <v>1</v>
      </c>
      <c r="G88" s="61">
        <v>2.0415999999999999</v>
      </c>
    </row>
    <row r="89" spans="1:7" ht="24">
      <c r="A89" s="38">
        <v>57</v>
      </c>
      <c r="B89" s="49" t="s">
        <v>86</v>
      </c>
      <c r="C89" s="39" t="s">
        <v>72</v>
      </c>
      <c r="D89" s="59">
        <v>3.6</v>
      </c>
      <c r="E89" s="59">
        <v>2.96</v>
      </c>
      <c r="F89" s="60">
        <v>9</v>
      </c>
      <c r="G89" s="61">
        <v>95.904000000000011</v>
      </c>
    </row>
    <row r="90" spans="1:7" ht="24">
      <c r="A90" s="23">
        <v>58</v>
      </c>
      <c r="B90" s="49" t="s">
        <v>86</v>
      </c>
      <c r="C90" s="39" t="s">
        <v>73</v>
      </c>
      <c r="D90" s="59">
        <v>3.6</v>
      </c>
      <c r="E90" s="59">
        <v>2.96</v>
      </c>
      <c r="F90" s="60">
        <v>8</v>
      </c>
      <c r="G90" s="61">
        <v>85.248000000000005</v>
      </c>
    </row>
    <row r="91" spans="1:7" ht="12">
      <c r="A91" s="23"/>
      <c r="B91" s="54" t="s">
        <v>89</v>
      </c>
      <c r="C91" s="60"/>
      <c r="D91" s="59"/>
      <c r="E91" s="59"/>
      <c r="F91" s="63">
        <f>SUM(F76:F90)</f>
        <v>34</v>
      </c>
      <c r="G91" s="64">
        <f>SUM(G76:G90)</f>
        <v>227.49280000000005</v>
      </c>
    </row>
    <row r="92" spans="1:7" ht="12">
      <c r="A92" s="23">
        <v>59</v>
      </c>
      <c r="B92" s="49" t="s">
        <v>92</v>
      </c>
      <c r="C92" s="60" t="s">
        <v>93</v>
      </c>
      <c r="D92" s="59">
        <v>1.79</v>
      </c>
      <c r="E92" s="59">
        <v>2.58</v>
      </c>
      <c r="F92" s="60">
        <v>2</v>
      </c>
      <c r="G92" s="61">
        <f>D92*E92*F92</f>
        <v>9.2363999999999997</v>
      </c>
    </row>
    <row r="93" spans="1:7" ht="12">
      <c r="A93" s="23">
        <v>60</v>
      </c>
      <c r="B93" s="49" t="s">
        <v>92</v>
      </c>
      <c r="C93" s="60" t="s">
        <v>95</v>
      </c>
      <c r="D93" s="59">
        <v>1.76</v>
      </c>
      <c r="E93" s="59">
        <v>1.83</v>
      </c>
      <c r="F93" s="60">
        <v>2</v>
      </c>
      <c r="G93" s="61">
        <f>D93*E93*F93</f>
        <v>6.4416000000000002</v>
      </c>
    </row>
    <row r="94" spans="1:7" ht="12">
      <c r="A94" s="23"/>
      <c r="B94" s="54" t="s">
        <v>94</v>
      </c>
      <c r="C94" s="60"/>
      <c r="D94" s="59"/>
      <c r="E94" s="59"/>
      <c r="F94" s="63">
        <v>4</v>
      </c>
      <c r="G94" s="64">
        <f>SUM(G92:G93)</f>
        <v>15.678000000000001</v>
      </c>
    </row>
    <row r="95" spans="1:7" ht="12">
      <c r="A95" s="63"/>
      <c r="B95" s="54" t="s">
        <v>90</v>
      </c>
      <c r="C95" s="46"/>
      <c r="D95" s="65"/>
      <c r="E95" s="65"/>
      <c r="F95" s="63">
        <f>SUM(F7:F94)/2</f>
        <v>209</v>
      </c>
      <c r="G95" s="66">
        <f>G8+G24+G42+G75+G91+G94</f>
        <v>884.22130000000004</v>
      </c>
    </row>
    <row r="1776" spans="1:10" s="10" customFormat="1">
      <c r="A1776" s="8"/>
      <c r="B1776" s="14"/>
      <c r="F1776" s="8"/>
      <c r="G1776" s="8"/>
      <c r="H1776" s="8"/>
      <c r="I1776" s="8"/>
      <c r="J1776" s="13"/>
    </row>
    <row r="3500" spans="1:10" s="10" customFormat="1">
      <c r="A3500" s="8"/>
      <c r="B3500" s="15"/>
      <c r="F3500" s="8"/>
      <c r="G3500" s="8"/>
      <c r="H3500" s="8"/>
      <c r="I3500" s="8"/>
      <c r="J3500" s="13"/>
    </row>
    <row r="3501" spans="1:10" s="10" customFormat="1">
      <c r="A3501" s="8"/>
      <c r="B3501" s="15"/>
      <c r="F3501" s="8"/>
      <c r="G3501" s="8"/>
      <c r="H3501" s="8"/>
      <c r="I3501" s="8"/>
      <c r="J3501" s="13"/>
    </row>
    <row r="3502" spans="1:10" s="10" customFormat="1">
      <c r="A3502" s="8"/>
      <c r="B3502" s="15"/>
      <c r="F3502" s="8"/>
      <c r="G3502" s="8"/>
      <c r="H3502" s="8"/>
      <c r="I3502" s="8"/>
      <c r="J3502" s="13"/>
    </row>
    <row r="3503" spans="1:10" s="10" customFormat="1">
      <c r="A3503" s="8"/>
      <c r="B3503" s="15"/>
      <c r="F3503" s="8"/>
      <c r="G3503" s="8"/>
      <c r="H3503" s="8"/>
      <c r="I3503" s="8"/>
      <c r="J3503" s="13"/>
    </row>
    <row r="3504" spans="1:10" s="10" customFormat="1">
      <c r="A3504" s="8"/>
      <c r="B3504" s="15"/>
      <c r="F3504" s="8"/>
      <c r="G3504" s="8"/>
      <c r="H3504" s="8"/>
      <c r="I3504" s="8"/>
      <c r="J3504" s="13"/>
    </row>
    <row r="3505" spans="1:10" s="10" customFormat="1">
      <c r="A3505" s="8"/>
      <c r="B3505" s="15"/>
      <c r="F3505" s="8"/>
      <c r="G3505" s="8"/>
      <c r="H3505" s="8"/>
      <c r="I3505" s="8"/>
      <c r="J3505" s="13"/>
    </row>
    <row r="3506" spans="1:10" s="10" customFormat="1">
      <c r="A3506" s="8"/>
      <c r="B3506" s="15"/>
      <c r="F3506" s="8"/>
      <c r="G3506" s="8"/>
      <c r="H3506" s="8"/>
      <c r="I3506" s="8"/>
      <c r="J3506" s="13"/>
    </row>
    <row r="3507" spans="1:10" s="10" customFormat="1">
      <c r="A3507" s="8"/>
      <c r="B3507" s="15"/>
      <c r="F3507" s="8"/>
      <c r="G3507" s="8"/>
      <c r="H3507" s="8"/>
      <c r="I3507" s="8"/>
      <c r="J3507" s="13"/>
    </row>
    <row r="3508" spans="1:10" s="10" customFormat="1">
      <c r="A3508" s="8"/>
      <c r="B3508" s="15"/>
      <c r="F3508" s="8"/>
      <c r="G3508" s="8"/>
      <c r="H3508" s="8"/>
      <c r="I3508" s="8"/>
      <c r="J3508" s="13"/>
    </row>
    <row r="3509" spans="1:10" s="10" customFormat="1">
      <c r="A3509" s="8"/>
      <c r="B3509" s="15"/>
      <c r="F3509" s="8"/>
      <c r="G3509" s="8"/>
      <c r="H3509" s="8"/>
      <c r="I3509" s="8"/>
      <c r="J3509" s="13"/>
    </row>
    <row r="3510" spans="1:10" s="10" customFormat="1">
      <c r="A3510" s="8"/>
      <c r="B3510" s="15"/>
      <c r="F3510" s="8"/>
      <c r="G3510" s="8"/>
      <c r="H3510" s="8"/>
      <c r="I3510" s="8"/>
      <c r="J3510" s="13"/>
    </row>
    <row r="3511" spans="1:10" s="10" customFormat="1">
      <c r="A3511" s="8"/>
      <c r="B3511" s="15"/>
      <c r="F3511" s="8"/>
      <c r="G3511" s="8"/>
      <c r="H3511" s="8"/>
      <c r="I3511" s="8"/>
      <c r="J3511" s="13"/>
    </row>
    <row r="3512" spans="1:10" s="10" customFormat="1">
      <c r="A3512" s="8"/>
      <c r="B3512" s="15"/>
      <c r="F3512" s="8"/>
      <c r="G3512" s="8"/>
      <c r="H3512" s="8"/>
      <c r="I3512" s="8"/>
      <c r="J3512" s="13"/>
    </row>
    <row r="3513" spans="1:10" s="10" customFormat="1">
      <c r="A3513" s="8"/>
      <c r="B3513" s="15"/>
      <c r="F3513" s="8"/>
      <c r="G3513" s="8"/>
      <c r="H3513" s="8"/>
      <c r="I3513" s="8"/>
      <c r="J3513" s="13"/>
    </row>
    <row r="3514" spans="1:10" s="10" customFormat="1">
      <c r="A3514" s="8"/>
      <c r="B3514" s="15"/>
      <c r="F3514" s="8"/>
      <c r="G3514" s="8"/>
      <c r="H3514" s="8"/>
      <c r="I3514" s="8"/>
      <c r="J3514" s="13"/>
    </row>
    <row r="3515" spans="1:10" s="10" customFormat="1">
      <c r="A3515" s="8"/>
      <c r="B3515" s="15"/>
      <c r="F3515" s="8"/>
      <c r="G3515" s="8"/>
      <c r="H3515" s="8"/>
      <c r="I3515" s="8"/>
      <c r="J3515" s="13"/>
    </row>
  </sheetData>
  <autoFilter ref="B2:G3"/>
  <sortState ref="A2:H42">
    <sortCondition ref="C2:C42"/>
    <sortCondition ref="D2:D42"/>
  </sortState>
  <mergeCells count="34">
    <mergeCell ref="A78:A79"/>
    <mergeCell ref="B78:B79"/>
    <mergeCell ref="C78:C79"/>
    <mergeCell ref="A56:A59"/>
    <mergeCell ref="C56:C59"/>
    <mergeCell ref="A60:A64"/>
    <mergeCell ref="C60:C64"/>
    <mergeCell ref="A76:A77"/>
    <mergeCell ref="B76:B77"/>
    <mergeCell ref="C76:C77"/>
    <mergeCell ref="A40:A41"/>
    <mergeCell ref="C40:C41"/>
    <mergeCell ref="A50:A51"/>
    <mergeCell ref="C50:C51"/>
    <mergeCell ref="A52:A55"/>
    <mergeCell ref="C52:C55"/>
    <mergeCell ref="A25:A26"/>
    <mergeCell ref="C25:C26"/>
    <mergeCell ref="A27:A28"/>
    <mergeCell ref="C27:C28"/>
    <mergeCell ref="A34:A36"/>
    <mergeCell ref="C34:C36"/>
    <mergeCell ref="A11:A13"/>
    <mergeCell ref="B11:B13"/>
    <mergeCell ref="C11:C13"/>
    <mergeCell ref="A15:A16"/>
    <mergeCell ref="B15:B16"/>
    <mergeCell ref="C15:C16"/>
    <mergeCell ref="A1:D1"/>
    <mergeCell ref="B4:J4"/>
    <mergeCell ref="A5:J5"/>
    <mergeCell ref="A9:A10"/>
    <mergeCell ref="B9:B10"/>
    <mergeCell ref="C9:C10"/>
  </mergeCells>
  <phoneticPr fontId="2" type="noConversion"/>
  <printOptions horizontalCentered="1"/>
  <pageMargins left="0.23622047244094491" right="0.23622047244094491" top="0.48" bottom="0.42" header="0.23622047244094491" footer="0.23622047244094491"/>
  <pageSetup paperSize="9" orientation="portrait" horizontalDpi="200" verticalDpi="200" r:id="rId1"/>
  <headerFooter>
    <oddFooter>&amp;C&amp;"-,倾斜"&amp;8第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showGridLines="0" topLeftCell="A13" workbookViewId="0">
      <selection activeCell="I46" sqref="I46"/>
    </sheetView>
  </sheetViews>
  <sheetFormatPr defaultRowHeight="13.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技术需求及数量表</vt:lpstr>
      <vt:lpstr>附图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2017-12-14T01:40:57Z</cp:lastPrinted>
  <dcterms:created xsi:type="dcterms:W3CDTF">2015-10-27T02:38:08Z</dcterms:created>
  <dcterms:modified xsi:type="dcterms:W3CDTF">2018-01-03T01:15:45Z</dcterms:modified>
</cp:coreProperties>
</file>