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Sheet1!$A$1:$Q$16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<sst xmlns="http://schemas.openxmlformats.org/spreadsheetml/2006/main" count="97" uniqueCount="63">
  <si>
    <t>南宁轨道交通集团运营分公司2021年阀控式密封铅酸蓄电池采购项目分项报价表</t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</si>
  <si>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</si>
  <si>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</si>
  <si>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</si>
  <si>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</si>
  <si>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</si>
  <si>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</si>
  <si>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</si>
  <si>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1号线</t>
  </si>
  <si>
    <t>2号线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</si>
  <si>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</si>
  <si>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</si>
  <si>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</si>
  <si>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</si>
  <si>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</si>
  <si>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</si>
  <si>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</si>
  <si>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</si>
  <si>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</si>
  <si>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</si>
  <si>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阀控式密封铅酸蓄电池</t>
  </si>
  <si>
    <t>Sonnenschein(埃克塞德EXIDE )</t>
  </si>
  <si>
    <t>A412/20 G5</t>
  </si>
  <si>
    <t>免维护电池，12V，容量20AH，在25℃及以下温度的环境内浮充寿命不少于12年,80%深度放电的情况下可达500次以上循环，尺寸要求：长度不超过170mm，宽度不超过180mm，质保不少于3年</t>
  </si>
  <si>
    <t>只</t>
  </si>
  <si>
    <t>2021-01-WX-33349</t>
  </si>
  <si>
    <t>A412/50 A</t>
  </si>
  <si>
    <t>免维护电池，12V，容量50AH，在25℃及以下温度的环境内浮充寿命不少于12年,80%深度放电的情况下可达500次以上循环，尺寸要求：长度不超过280mm，宽度不超过180mm，质保不少于3年</t>
  </si>
  <si>
    <t>2021-01-WX-33350</t>
  </si>
  <si>
    <t>志源塑胶制品（惠州）有限公司</t>
  </si>
  <si>
    <t>CA1212</t>
  </si>
  <si>
    <t>12V，1.2AH，2只/对</t>
  </si>
  <si>
    <t>对</t>
  </si>
  <si>
    <t>2021-02-WX-35078</t>
  </si>
  <si>
    <t>松下</t>
  </si>
  <si>
    <t>LC-P12-120A</t>
  </si>
  <si>
    <t>1、铅酸蓄电池，单体12V,容量不小于120AH。
2、在25℃及以下温度的环境内浮充寿命不少于10年，内阻≤6.7mΩ，在产品设计寿命期内,80%深度放电的情况下可达500次以上循环。
3、尺寸要求：长度不超过520mm，宽度不超过200mm，高度不超过230mm。供货时电池生产日期不超过6个月，质保期不少于3年，蓄电池正负极接线端子采用M8螺栓连接。
4、产品符合GBT 19638.1-2014标准。</t>
  </si>
  <si>
    <t>2021-01-WX-33578</t>
  </si>
  <si>
    <t>LC-P12-100A</t>
  </si>
  <si>
    <t>1、铅酸蓄电池，单体12V,容量不小于100AH。
2、在25℃及以下温度的环境内浮充寿命不少于10年，内阻≤7mΩ，在产品设计寿命期内,80%深度放电的情况下可达500次以上循环。
3、尺寸要求：长度不超过520mm，宽度不超过200mm，高度不超过230mm。供货时电池生产日期不超过6个月，质保期不少于3年，蓄电池正负极接线端子采用M8螺栓连接。
4、产品符合GBT 19638.1-2014标准。</t>
  </si>
  <si>
    <t>2021-01-WX-33579</t>
  </si>
  <si>
    <t>双登集团股份有限公司</t>
  </si>
  <si>
    <t>GFM-200</t>
  </si>
  <si>
    <t>1、铅酸蓄电池，单体2V,容量不小于200AH。
2、在25℃及以下温度的环境内浮充寿命不少于10年，内阻≤1mΩ，在产品设计寿命期内,80%深度放电的情况下可达500次以上循环。
3、尺寸要求：长度不超过90mm，宽度不超过190mm，高度不超过360mm。供货时电池生产日期不超过6个月，质保期不少于3年，蓄电池正负极接线端子采用M8螺栓连接。
4、产品符合GBT 19638.1-2014、DL/ T637—2019标准。</t>
  </si>
  <si>
    <t>2021-01-WX-33580</t>
  </si>
  <si>
    <t>阀控密封式铅酸蓄电池</t>
  </si>
  <si>
    <t>风帆电池</t>
  </si>
  <si>
    <t>6-GFM-100A</t>
  </si>
  <si>
    <t>100AH/12V,端子扭矩：14.7-19.6N.m；浮充使用：电压设定13.50-13.80V，初期电流小于等于25.0A；循环使用：电压设定 14.10-14.40V，初期电流 小于等于25.0A</t>
  </si>
  <si>
    <t>2021-02-WX-33841</t>
  </si>
  <si>
    <t>6-GFM-120A</t>
  </si>
  <si>
    <t>120AH/12V,端子扭矩：14.7-19.6N.m；浮充使用：电压设定13.50-13.80V，初期电流小于等于30A；循环使用：电压设定 14.10-14.40V，初期电流小于等于30A</t>
  </si>
  <si>
    <t>2021-02-WX-33837</t>
  </si>
  <si>
    <t>圣阳电源</t>
  </si>
  <si>
    <t>GFMD-200C</t>
  </si>
  <si>
    <t>200AH/2V，固定型阀控密封式铅酸蓄电池</t>
  </si>
  <si>
    <t>2021-02-WX-33842</t>
  </si>
  <si>
    <t>1号线小计</t>
  </si>
  <si>
    <t>/</t>
  </si>
  <si>
    <t>2号线小计</t>
  </si>
  <si>
    <t>合计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</si>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</sst>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176" fontId="7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showZeros="0" tabSelected="1" workbookViewId="0">
      <pane ySplit="3" topLeftCell="A10" activePane="bottomLeft" state="frozen"/>
      <selection/>
      <selection pane="bottomLeft" activeCell="I20" sqref="I20"/>
    </sheetView>
  </sheetViews>
  <sheetFormatPr defaultColWidth="9" defaultRowHeight="11.25"/>
  <cols>
    <col min="1" max="1" width="4.625" style="5" customWidth="1"/>
    <col min="2" max="2" width="4.5" style="6" customWidth="1"/>
    <col min="3" max="3" width="17.5" style="6" customWidth="1"/>
    <col min="4" max="4" width="13.75" style="6" customWidth="1"/>
    <col min="5" max="5" width="8.875" style="6" customWidth="1"/>
    <col min="6" max="7" width="8.75" style="6" customWidth="1"/>
    <col min="8" max="8" width="30.75" style="6" customWidth="1"/>
    <col min="9" max="9" width="5.25" style="5" customWidth="1"/>
    <col min="10" max="10" width="14.125" style="6" customWidth="1"/>
    <col min="11" max="11" width="5.375" style="5" customWidth="1"/>
    <col min="12" max="12" width="15.375" style="6" customWidth="1"/>
    <col min="13" max="13" width="5.625" style="5" customWidth="1"/>
    <col min="14" max="14" width="6.625" style="5" customWidth="1"/>
    <col min="15" max="15" width="10.375" style="7" customWidth="1"/>
    <col min="16" max="16" width="10.375" style="8" customWidth="1"/>
    <col min="17" max="17" width="4.5" style="9" customWidth="1"/>
    <col min="18" max="16384" width="9" style="1"/>
  </cols>
  <sheetData>
    <row r="1" ht="27.75" customHeight="1" spans="1:17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1"/>
      <c r="K1" s="10"/>
      <c r="L1" s="11"/>
      <c r="M1" s="10"/>
      <c r="N1" s="10"/>
      <c r="O1" s="32"/>
      <c r="P1" s="32"/>
      <c r="Q1" s="10"/>
    </row>
    <row r="2" s="1" customFormat="1" ht="21" customHeight="1" spans="1:17">
      <c r="A2" s="12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7"/>
      <c r="H2" s="18" t="s">
        <v>6</v>
      </c>
      <c r="I2" s="33" t="s">
        <v>7</v>
      </c>
      <c r="J2" s="18" t="s">
        <v>8</v>
      </c>
      <c r="K2" s="18"/>
      <c r="L2" s="18" t="s">
        <v>9</v>
      </c>
      <c r="M2" s="18"/>
      <c r="N2" s="33" t="s">
        <v>10</v>
      </c>
      <c r="O2" s="34" t="s">
        <v>11</v>
      </c>
      <c r="P2" s="34" t="s">
        <v>12</v>
      </c>
      <c r="Q2" s="51" t="s">
        <v>13</v>
      </c>
    </row>
    <row r="3" s="1" customFormat="1" ht="21" customHeight="1" spans="1:17">
      <c r="A3" s="19"/>
      <c r="B3" s="19"/>
      <c r="C3" s="20"/>
      <c r="D3" s="14" t="s">
        <v>14</v>
      </c>
      <c r="E3" s="14" t="s">
        <v>15</v>
      </c>
      <c r="F3" s="14" t="s">
        <v>16</v>
      </c>
      <c r="G3" s="14" t="s">
        <v>17</v>
      </c>
      <c r="H3" s="18"/>
      <c r="I3" s="35"/>
      <c r="J3" s="18" t="s">
        <v>18</v>
      </c>
      <c r="K3" s="18" t="s">
        <v>19</v>
      </c>
      <c r="L3" s="18" t="s">
        <v>18</v>
      </c>
      <c r="M3" s="18" t="s">
        <v>19</v>
      </c>
      <c r="N3" s="35"/>
      <c r="O3" s="36"/>
      <c r="P3" s="36"/>
      <c r="Q3" s="52"/>
    </row>
    <row r="4" s="2" customFormat="1" ht="81" customHeight="1" spans="1:17">
      <c r="A4" s="21">
        <v>1</v>
      </c>
      <c r="B4" s="22"/>
      <c r="C4" s="23" t="s">
        <v>20</v>
      </c>
      <c r="D4" s="24" t="s">
        <v>21</v>
      </c>
      <c r="E4" s="24" t="s">
        <v>22</v>
      </c>
      <c r="F4" s="25"/>
      <c r="G4" s="25"/>
      <c r="H4" s="26" t="s">
        <v>23</v>
      </c>
      <c r="I4" s="37" t="s">
        <v>24</v>
      </c>
      <c r="J4" s="23" t="s">
        <v>25</v>
      </c>
      <c r="K4" s="37">
        <v>9</v>
      </c>
      <c r="L4" s="23"/>
      <c r="M4" s="37"/>
      <c r="N4" s="37">
        <f>K4+M4</f>
        <v>9</v>
      </c>
      <c r="O4" s="38"/>
      <c r="P4" s="39">
        <f t="shared" ref="P4:P12" si="0">N4*O4</f>
        <v>0</v>
      </c>
      <c r="Q4" s="53"/>
    </row>
    <row r="5" s="2" customFormat="1" ht="79" customHeight="1" spans="1:17">
      <c r="A5" s="21">
        <v>2</v>
      </c>
      <c r="B5" s="22"/>
      <c r="C5" s="23" t="s">
        <v>20</v>
      </c>
      <c r="D5" s="24" t="s">
        <v>21</v>
      </c>
      <c r="E5" s="24" t="s">
        <v>26</v>
      </c>
      <c r="F5" s="25"/>
      <c r="G5" s="25"/>
      <c r="H5" s="26" t="s">
        <v>27</v>
      </c>
      <c r="I5" s="37" t="s">
        <v>24</v>
      </c>
      <c r="J5" s="23" t="s">
        <v>28</v>
      </c>
      <c r="K5" s="37">
        <v>9</v>
      </c>
      <c r="L5" s="23"/>
      <c r="M5" s="37"/>
      <c r="N5" s="37">
        <f t="shared" ref="N5:N12" si="1">K5+M5</f>
        <v>9</v>
      </c>
      <c r="O5" s="38"/>
      <c r="P5" s="39">
        <f t="shared" si="0"/>
        <v>0</v>
      </c>
      <c r="Q5" s="53"/>
    </row>
    <row r="6" s="2" customFormat="1" ht="47" customHeight="1" spans="1:17">
      <c r="A6" s="21">
        <v>3</v>
      </c>
      <c r="B6" s="22"/>
      <c r="C6" s="23" t="s">
        <v>20</v>
      </c>
      <c r="D6" s="24" t="s">
        <v>29</v>
      </c>
      <c r="E6" s="24" t="s">
        <v>30</v>
      </c>
      <c r="F6" s="25"/>
      <c r="G6" s="25"/>
      <c r="H6" s="26" t="s">
        <v>31</v>
      </c>
      <c r="I6" s="37" t="s">
        <v>32</v>
      </c>
      <c r="J6" s="23"/>
      <c r="K6" s="37"/>
      <c r="L6" s="23" t="s">
        <v>33</v>
      </c>
      <c r="M6" s="37">
        <v>14</v>
      </c>
      <c r="N6" s="37">
        <f t="shared" si="1"/>
        <v>14</v>
      </c>
      <c r="O6" s="38"/>
      <c r="P6" s="39">
        <f t="shared" si="0"/>
        <v>0</v>
      </c>
      <c r="Q6" s="53"/>
    </row>
    <row r="7" s="2" customFormat="1" ht="152" customHeight="1" spans="1:17">
      <c r="A7" s="21">
        <v>4</v>
      </c>
      <c r="B7" s="22"/>
      <c r="C7" s="23" t="s">
        <v>20</v>
      </c>
      <c r="D7" s="24" t="s">
        <v>34</v>
      </c>
      <c r="E7" s="24" t="s">
        <v>35</v>
      </c>
      <c r="F7" s="25"/>
      <c r="G7" s="25"/>
      <c r="H7" s="26" t="s">
        <v>36</v>
      </c>
      <c r="I7" s="37" t="s">
        <v>24</v>
      </c>
      <c r="J7" s="23" t="s">
        <v>37</v>
      </c>
      <c r="K7" s="37">
        <v>63</v>
      </c>
      <c r="L7" s="23"/>
      <c r="M7" s="37"/>
      <c r="N7" s="37">
        <f t="shared" si="1"/>
        <v>63</v>
      </c>
      <c r="O7" s="38"/>
      <c r="P7" s="39">
        <f t="shared" si="0"/>
        <v>0</v>
      </c>
      <c r="Q7" s="53"/>
    </row>
    <row r="8" s="2" customFormat="1" ht="149" customHeight="1" spans="1:17">
      <c r="A8" s="21">
        <v>5</v>
      </c>
      <c r="B8" s="22"/>
      <c r="C8" s="23" t="s">
        <v>20</v>
      </c>
      <c r="D8" s="24" t="s">
        <v>34</v>
      </c>
      <c r="E8" s="24" t="s">
        <v>38</v>
      </c>
      <c r="F8" s="25"/>
      <c r="G8" s="25"/>
      <c r="H8" s="26" t="s">
        <v>39</v>
      </c>
      <c r="I8" s="37" t="s">
        <v>24</v>
      </c>
      <c r="J8" s="23" t="s">
        <v>40</v>
      </c>
      <c r="K8" s="37">
        <v>63</v>
      </c>
      <c r="L8" s="23"/>
      <c r="M8" s="37"/>
      <c r="N8" s="37">
        <f t="shared" si="1"/>
        <v>63</v>
      </c>
      <c r="O8" s="38"/>
      <c r="P8" s="39">
        <f t="shared" si="0"/>
        <v>0</v>
      </c>
      <c r="Q8" s="53"/>
    </row>
    <row r="9" s="2" customFormat="1" ht="162" customHeight="1" spans="1:17">
      <c r="A9" s="21">
        <v>6</v>
      </c>
      <c r="B9" s="22"/>
      <c r="C9" s="23" t="s">
        <v>20</v>
      </c>
      <c r="D9" s="24" t="s">
        <v>41</v>
      </c>
      <c r="E9" s="24" t="s">
        <v>42</v>
      </c>
      <c r="F9" s="25"/>
      <c r="G9" s="25"/>
      <c r="H9" s="26" t="s">
        <v>43</v>
      </c>
      <c r="I9" s="37" t="s">
        <v>24</v>
      </c>
      <c r="J9" s="23" t="s">
        <v>44</v>
      </c>
      <c r="K9" s="37">
        <v>104</v>
      </c>
      <c r="L9" s="23"/>
      <c r="M9" s="37"/>
      <c r="N9" s="37">
        <f t="shared" si="1"/>
        <v>104</v>
      </c>
      <c r="O9" s="38"/>
      <c r="P9" s="39">
        <f t="shared" si="0"/>
        <v>0</v>
      </c>
      <c r="Q9" s="53"/>
    </row>
    <row r="10" s="2" customFormat="1" ht="73" customHeight="1" spans="1:17">
      <c r="A10" s="21">
        <v>7</v>
      </c>
      <c r="B10" s="22"/>
      <c r="C10" s="23" t="s">
        <v>45</v>
      </c>
      <c r="D10" s="24" t="s">
        <v>46</v>
      </c>
      <c r="E10" s="24" t="s">
        <v>47</v>
      </c>
      <c r="F10" s="25"/>
      <c r="G10" s="25"/>
      <c r="H10" s="26" t="s">
        <v>48</v>
      </c>
      <c r="I10" s="37" t="s">
        <v>24</v>
      </c>
      <c r="J10" s="23"/>
      <c r="K10" s="37"/>
      <c r="L10" s="23" t="s">
        <v>49</v>
      </c>
      <c r="M10" s="37">
        <v>18</v>
      </c>
      <c r="N10" s="37">
        <f t="shared" si="1"/>
        <v>18</v>
      </c>
      <c r="O10" s="38"/>
      <c r="P10" s="39">
        <f t="shared" si="0"/>
        <v>0</v>
      </c>
      <c r="Q10" s="53"/>
    </row>
    <row r="11" s="2" customFormat="1" ht="74" customHeight="1" spans="1:17">
      <c r="A11" s="21">
        <v>8</v>
      </c>
      <c r="B11" s="22"/>
      <c r="C11" s="23" t="s">
        <v>45</v>
      </c>
      <c r="D11" s="24" t="s">
        <v>46</v>
      </c>
      <c r="E11" s="24" t="s">
        <v>50</v>
      </c>
      <c r="F11" s="25"/>
      <c r="G11" s="25"/>
      <c r="H11" s="26" t="s">
        <v>51</v>
      </c>
      <c r="I11" s="37" t="s">
        <v>24</v>
      </c>
      <c r="J11" s="23"/>
      <c r="K11" s="37"/>
      <c r="L11" s="23" t="s">
        <v>52</v>
      </c>
      <c r="M11" s="37">
        <v>9</v>
      </c>
      <c r="N11" s="37">
        <f t="shared" si="1"/>
        <v>9</v>
      </c>
      <c r="O11" s="38"/>
      <c r="P11" s="39">
        <f t="shared" si="0"/>
        <v>0</v>
      </c>
      <c r="Q11" s="53"/>
    </row>
    <row r="12" s="2" customFormat="1" ht="35" customHeight="1" spans="1:17">
      <c r="A12" s="21">
        <v>9</v>
      </c>
      <c r="B12" s="22"/>
      <c r="C12" s="23" t="s">
        <v>45</v>
      </c>
      <c r="D12" s="24" t="s">
        <v>53</v>
      </c>
      <c r="E12" s="24" t="s">
        <v>54</v>
      </c>
      <c r="F12" s="25"/>
      <c r="G12" s="25"/>
      <c r="H12" s="26" t="s">
        <v>55</v>
      </c>
      <c r="I12" s="37" t="s">
        <v>24</v>
      </c>
      <c r="J12" s="23"/>
      <c r="K12" s="37"/>
      <c r="L12" s="23" t="s">
        <v>56</v>
      </c>
      <c r="M12" s="37">
        <v>104</v>
      </c>
      <c r="N12" s="37">
        <f t="shared" si="1"/>
        <v>104</v>
      </c>
      <c r="O12" s="38"/>
      <c r="P12" s="39">
        <f t="shared" si="0"/>
        <v>0</v>
      </c>
      <c r="Q12" s="53"/>
    </row>
    <row r="13" s="2" customFormat="1" ht="31" customHeight="1" spans="1:17">
      <c r="A13" s="14" t="s">
        <v>57</v>
      </c>
      <c r="B13" s="14"/>
      <c r="C13" s="14"/>
      <c r="D13" s="14"/>
      <c r="E13" s="14"/>
      <c r="F13" s="14"/>
      <c r="G13" s="14"/>
      <c r="H13" s="14"/>
      <c r="I13" s="14"/>
      <c r="J13" s="40" t="s">
        <v>58</v>
      </c>
      <c r="K13" s="41">
        <f>SUM(K4:K12)</f>
        <v>248</v>
      </c>
      <c r="L13" s="40" t="s">
        <v>58</v>
      </c>
      <c r="M13" s="42" t="s">
        <v>58</v>
      </c>
      <c r="N13" s="42" t="s">
        <v>58</v>
      </c>
      <c r="O13" s="43" t="s">
        <v>58</v>
      </c>
      <c r="P13" s="44"/>
      <c r="Q13" s="54" t="s">
        <v>58</v>
      </c>
    </row>
    <row r="14" s="2" customFormat="1" ht="31" customHeight="1" spans="1:17">
      <c r="A14" s="14" t="s">
        <v>59</v>
      </c>
      <c r="B14" s="14"/>
      <c r="C14" s="14"/>
      <c r="D14" s="14"/>
      <c r="E14" s="14"/>
      <c r="F14" s="14"/>
      <c r="G14" s="14"/>
      <c r="H14" s="14"/>
      <c r="I14" s="14"/>
      <c r="J14" s="40" t="s">
        <v>58</v>
      </c>
      <c r="K14" s="42" t="s">
        <v>58</v>
      </c>
      <c r="L14" s="40" t="s">
        <v>58</v>
      </c>
      <c r="M14" s="41">
        <f>SUM(M4:M12)</f>
        <v>145</v>
      </c>
      <c r="N14" s="42" t="s">
        <v>58</v>
      </c>
      <c r="O14" s="43" t="s">
        <v>58</v>
      </c>
      <c r="P14" s="44"/>
      <c r="Q14" s="54" t="s">
        <v>58</v>
      </c>
    </row>
    <row r="15" s="1" customFormat="1" ht="29" customHeight="1" spans="1:17">
      <c r="A15" s="14" t="s">
        <v>60</v>
      </c>
      <c r="B15" s="14"/>
      <c r="C15" s="14"/>
      <c r="D15" s="14"/>
      <c r="E15" s="14"/>
      <c r="F15" s="14"/>
      <c r="G15" s="14"/>
      <c r="H15" s="14"/>
      <c r="I15" s="14"/>
      <c r="J15" s="40" t="s">
        <v>58</v>
      </c>
      <c r="K15" s="45"/>
      <c r="L15" s="40" t="s">
        <v>58</v>
      </c>
      <c r="M15" s="46"/>
      <c r="N15" s="46">
        <f>SUM(N4:N12)</f>
        <v>393</v>
      </c>
      <c r="O15" s="43" t="s">
        <v>58</v>
      </c>
      <c r="P15" s="47">
        <f>SUM(P4:P12)</f>
        <v>0</v>
      </c>
      <c r="Q15" s="55" t="s">
        <v>58</v>
      </c>
    </row>
    <row r="16" s="3" customFormat="1" ht="50" customHeight="1" spans="1:17">
      <c r="A16" s="27" t="s">
        <v>61</v>
      </c>
      <c r="B16" s="28" t="s">
        <v>62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48"/>
      <c r="P16" s="48"/>
      <c r="Q16" s="29"/>
    </row>
    <row r="17" s="4" customFormat="1" spans="1:17">
      <c r="A17" s="30"/>
      <c r="B17" s="31"/>
      <c r="C17" s="31"/>
      <c r="D17" s="31"/>
      <c r="E17" s="31"/>
      <c r="F17" s="31"/>
      <c r="G17" s="31"/>
      <c r="H17" s="31"/>
      <c r="I17" s="30"/>
      <c r="J17" s="31"/>
      <c r="K17" s="30"/>
      <c r="L17" s="31"/>
      <c r="M17" s="30"/>
      <c r="N17" s="30"/>
      <c r="O17" s="49"/>
      <c r="P17" s="50"/>
      <c r="Q17" s="56"/>
    </row>
  </sheetData>
  <mergeCells count="18">
    <mergeCell ref="A1:Q1"/>
    <mergeCell ref="D2:E2"/>
    <mergeCell ref="F2:G2"/>
    <mergeCell ref="J2:K2"/>
    <mergeCell ref="L2:M2"/>
    <mergeCell ref="A13:I13"/>
    <mergeCell ref="A14:I14"/>
    <mergeCell ref="A15:I15"/>
    <mergeCell ref="B16:Q16"/>
    <mergeCell ref="A2:A3"/>
    <mergeCell ref="B2:B3"/>
    <mergeCell ref="C2:C3"/>
    <mergeCell ref="H2:H3"/>
    <mergeCell ref="I2:I3"/>
    <mergeCell ref="N2:N3"/>
    <mergeCell ref="O2:O3"/>
    <mergeCell ref="P2:P3"/>
    <mergeCell ref="Q2:Q3"/>
  </mergeCells>
  <printOptions horizontalCentered="1"/>
  <pageMargins left="0.393055555555556" right="0.393055555555556" top="0.511805555555556" bottom="0.511805555555556" header="0.314583333333333" footer="0.314583333333333"/>
  <pageSetup paperSize="9" scale="81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会痛的石头</cp:lastModifiedBy>
  <dcterms:created xsi:type="dcterms:W3CDTF">2006-09-13T11:21:00Z</dcterms:created>
  <cp:lastPrinted>2018-11-22T09:45:00Z</cp:lastPrinted>
  <dcterms:modified xsi:type="dcterms:W3CDTF">2021-05-27T01:59:54Z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5E132D700FED4891A631CFA5C0309A89</vt:lpwstr>
  </property>
</Properties>
</file>