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1" sheetId="1" r:id="rId1"/>
  </sheets>
  <definedNames>
    <definedName name="_xlnm._FilterDatabase" localSheetId="0" hidden="1">Sheet1!$A$1:$Q$78</definedName>
    <definedName name="_xlnm.Print_Area" localSheetId="0">Sheet1!$A$1:$Q$78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<sst xmlns="http://schemas.openxmlformats.org/spreadsheetml/2006/main" count="464" uniqueCount="244">
  <si>
    <t>南宁轨道交通集团运营分公司2021年电客车主电路系统备件采购项目分项报价表</t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</si>
  <si>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</si>
  <si>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</si>
  <si>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</si>
  <si>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</si>
  <si>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</si>
  <si>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</si>
  <si>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</si>
  <si>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</si>
  <si>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3号线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</si>
  <si>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</si>
  <si>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</si>
  <si>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</si>
  <si>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</si>
  <si>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</si>
  <si>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</si>
  <si>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</si>
  <si>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</si>
  <si>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</si>
  <si>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</si>
  <si>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密封条</t>
  </si>
  <si>
    <t>西北橡胶塑料研究设计院有限公司</t>
  </si>
  <si>
    <t>XBFS1012305\\23x5</t>
  </si>
  <si>
    <t>米</t>
  </si>
  <si>
    <t>2021-01-JDX-02172</t>
  </si>
  <si>
    <t>快速熔断器</t>
  </si>
  <si>
    <t>FERRAZ</t>
  </si>
  <si>
    <t>型号：CC20SRD122QF0315</t>
  </si>
  <si>
    <t>额定电压：DC2000V
额定电流：315A，额定分断能力：100kA，时间常数：15mS</t>
  </si>
  <si>
    <t>件</t>
  </si>
  <si>
    <t>2021-01-CL-31145</t>
  </si>
  <si>
    <t>熔断器</t>
  </si>
  <si>
    <t>Cooper bussmann</t>
  </si>
  <si>
    <t>型号：170M2043/400A</t>
  </si>
  <si>
    <t>额定电压：DC2000V，电流：400A，额定分断能力：100kA，时间常数：15mS</t>
  </si>
  <si>
    <t>2021-01-CL-31146</t>
  </si>
  <si>
    <t>速度传感器插座</t>
  </si>
  <si>
    <t>永贵</t>
  </si>
  <si>
    <t>YGC-JY-Q18P6R</t>
  </si>
  <si>
    <t>个</t>
  </si>
  <si>
    <t>2021-01-JDX-02174</t>
  </si>
  <si>
    <t>温度传感器插座</t>
  </si>
  <si>
    <t>中航工业兴华</t>
  </si>
  <si>
    <t>HMS3102BKY18-1PN+FJRS-A-M20*1.5</t>
  </si>
  <si>
    <t>2021-01-JDX-02175</t>
  </si>
  <si>
    <t>海棉橡胶带</t>
  </si>
  <si>
    <t>青岛美德橡胶有限公司</t>
  </si>
  <si>
    <t>IS004\\3X20</t>
  </si>
  <si>
    <t>2021-01-JDX-02176</t>
  </si>
  <si>
    <t>辅助触点</t>
  </si>
  <si>
    <t>赛雪龙</t>
  </si>
  <si>
    <t>/</t>
  </si>
  <si>
    <t>SG202001R00002包含辅助触点开关框架（4SP191080R00001），辅助触点开关活动臂（4SP191080R00002），辅助触点开关弹簧等附件（4SP191080R00003），辅助触头防尘罩（HBTA209769P0001）。</t>
  </si>
  <si>
    <t>2021-01-JDX-02177</t>
  </si>
  <si>
    <t>辅助触点紧固螺丝</t>
  </si>
  <si>
    <t>厂家订单号：9ADA123-13</t>
  </si>
  <si>
    <t>2021-01-JDX-02178</t>
  </si>
  <si>
    <t>电流传感器</t>
  </si>
  <si>
    <t>宁波时代</t>
  </si>
  <si>
    <t>NT1000C-S/SP3</t>
  </si>
  <si>
    <t>2021-03-CL-31596</t>
  </si>
  <si>
    <t>电压传感器</t>
  </si>
  <si>
    <t>NCV1-3000/SP3</t>
  </si>
  <si>
    <t>2021-03-CL-31597</t>
  </si>
  <si>
    <t>充电接触器</t>
  </si>
  <si>
    <t>武汉长海</t>
  </si>
  <si>
    <t>TCZH-40D</t>
  </si>
  <si>
    <t>2021-03-CL-31598</t>
  </si>
  <si>
    <t>辅助触点紧固弹垫</t>
  </si>
  <si>
    <t>厂家订单号：9AVA330-10</t>
  </si>
  <si>
    <t>2021-01-JDX-02179</t>
  </si>
  <si>
    <t>六角头螺栓</t>
  </si>
  <si>
    <t>一标</t>
  </si>
  <si>
    <t>零部件代号2813009726或2813009726A（更新）
M16×35mm，A2-70，ISO，4017-2000</t>
  </si>
  <si>
    <t>颗</t>
  </si>
  <si>
    <t>2021-01-JDX-02180</t>
  </si>
  <si>
    <t>避雷器</t>
  </si>
  <si>
    <t>西安神电</t>
  </si>
  <si>
    <t>YH10WL-2.0/4.8</t>
  </si>
  <si>
    <t>时代电气物料编码：W200027176</t>
  </si>
  <si>
    <t>2021-03-CL-31604</t>
  </si>
  <si>
    <t>分闸减震缓冲器组件</t>
  </si>
  <si>
    <t>物料编号：HSBA431349R0500</t>
  </si>
  <si>
    <t>2021-01-JDX-02184</t>
  </si>
  <si>
    <t>关系粘纸</t>
  </si>
  <si>
    <t>厂家零件编号：HSBA431731P00003</t>
  </si>
  <si>
    <t>张</t>
  </si>
  <si>
    <t>2021-01-JDX-02185</t>
  </si>
  <si>
    <t>厂家零件编号：HSBA431732P00003</t>
  </si>
  <si>
    <t>2021-01-JDX-02186</t>
  </si>
  <si>
    <t>200A单芯连接器
插头6#上壳体组件</t>
  </si>
  <si>
    <t>兴华航电</t>
  </si>
  <si>
    <t>HIR6-T101/G1M32</t>
  </si>
  <si>
    <t>2021-01-JDX-02187</t>
  </si>
  <si>
    <t>200A单芯连接器
插头2芯活动框架组件</t>
  </si>
  <si>
    <t>HIG-2U</t>
  </si>
  <si>
    <t>2021-01-JDX-02188</t>
  </si>
  <si>
    <t>200A单芯连接器
插头固定架</t>
  </si>
  <si>
    <t>GJ01</t>
  </si>
  <si>
    <t>2021-01-JDX-02189</t>
  </si>
  <si>
    <t>200A单芯连接器
插头200A针绝缘体组件</t>
  </si>
  <si>
    <t>HI200A-1EmC</t>
  </si>
  <si>
    <t>2021-01-JDX-02190</t>
  </si>
  <si>
    <t>200A单芯连接器
插头200A插针</t>
  </si>
  <si>
    <t>3E6 570 00230（50mm²）</t>
  </si>
  <si>
    <t>2021-01-JDX-02191</t>
  </si>
  <si>
    <t>200A单芯连接器
插座6#不封底下壳组件</t>
  </si>
  <si>
    <t>HIR6-S29</t>
  </si>
  <si>
    <t>2021-01-JDX-02192</t>
  </si>
  <si>
    <t>200A单芯连接器
插座2芯活动框架</t>
  </si>
  <si>
    <t>HIG-2D</t>
  </si>
  <si>
    <t>2021-01-JDX-02193</t>
  </si>
  <si>
    <t>200A单芯连接器
插座200A孔绝缘体组件</t>
  </si>
  <si>
    <t>HI200A-1EfC</t>
  </si>
  <si>
    <t>2021-01-JDX-02194</t>
  </si>
  <si>
    <t>200A单芯连接器
插座200A插孔</t>
  </si>
  <si>
    <t>3E6 571 00369（70mm²）</t>
  </si>
  <si>
    <t>2021-01-JDX-02195</t>
  </si>
  <si>
    <t>200A两芯连接器
插头16#上壳体组件</t>
  </si>
  <si>
    <t>HIR16-T111/G1M50</t>
  </si>
  <si>
    <t>2021-01-JDX-02196</t>
  </si>
  <si>
    <t>200A两芯连接器
插头4芯活动框架组件</t>
  </si>
  <si>
    <t>HIG-4U</t>
  </si>
  <si>
    <t>2021-01-JDX-02197</t>
  </si>
  <si>
    <t>200A两芯连接器
插头200A插针</t>
  </si>
  <si>
    <t>3E6 570 00229（35mm²）</t>
  </si>
  <si>
    <t>2021-01-JDX-02198</t>
  </si>
  <si>
    <t>200A两芯连接器
插座16#不封底下壳组件</t>
  </si>
  <si>
    <t>HIR16-S29</t>
  </si>
  <si>
    <t>2021-01-JDX-02199</t>
  </si>
  <si>
    <t>200A两芯连接器
插座4芯活动框架</t>
  </si>
  <si>
    <t>HIG-4D</t>
  </si>
  <si>
    <t>2021-01-JDX-02200</t>
  </si>
  <si>
    <t>200A两芯连接器
插座200A插孔</t>
  </si>
  <si>
    <t>3E6 571 00368（50mm²）</t>
  </si>
  <si>
    <t>2021-01-JDX-02201</t>
  </si>
  <si>
    <t>350A三芯连接器
插头24#上壳体组件</t>
  </si>
  <si>
    <t>HIR24-T164/G1M63</t>
  </si>
  <si>
    <t>2021-01-JDX-02202</t>
  </si>
  <si>
    <t>350A三芯连接器
插头350A定位板组件</t>
  </si>
  <si>
    <t>HIG/24 350A-3</t>
  </si>
  <si>
    <t>2021-01-JDX-02203</t>
  </si>
  <si>
    <t>350A三芯连接器
插头350A针绝缘体组件</t>
  </si>
  <si>
    <t>HI350A-EmC</t>
  </si>
  <si>
    <t>2021-01-JDX-02204</t>
  </si>
  <si>
    <t>350A三芯连接器
插头350A插针</t>
  </si>
  <si>
    <t>3EH8 570 01495（70mm²）</t>
  </si>
  <si>
    <t>2021-01-JDX-02205</t>
  </si>
  <si>
    <t>350A三芯连接器
插座24#不封底下壳组件</t>
  </si>
  <si>
    <t>HIR24-S29</t>
  </si>
  <si>
    <t>2021-01-JDX-02206</t>
  </si>
  <si>
    <t>350A三芯连接器
插座350A孔绝缘体组件</t>
  </si>
  <si>
    <t>HI350A-EfC</t>
  </si>
  <si>
    <t>2021-01-JDX-02207</t>
  </si>
  <si>
    <t>350A三芯连接器
插座350A插孔组件</t>
  </si>
  <si>
    <t>3EH6 571 00580（70mm²）</t>
  </si>
  <si>
    <t>2021-01-JDX-02208</t>
  </si>
  <si>
    <t>3EH6 571 00581(95mm²）</t>
  </si>
  <si>
    <t>2021-01-JDX-02209</t>
  </si>
  <si>
    <t>48芯连接器插头24#上壳体组件</t>
  </si>
  <si>
    <t>HIR24-T111/G1M50</t>
  </si>
  <si>
    <t>2021-01-JDX-02210</t>
  </si>
  <si>
    <t>48芯连接器插头6芯活动框架</t>
  </si>
  <si>
    <t>HIG-6U</t>
  </si>
  <si>
    <t>2021-01-JDX-02211</t>
  </si>
  <si>
    <t>48芯连接器插头定位销</t>
  </si>
  <si>
    <t>DWX-ms</t>
  </si>
  <si>
    <t>2021-01-JDX-02212</t>
  </si>
  <si>
    <t>48芯连接器插头定位孔</t>
  </si>
  <si>
    <t>DWX-fs</t>
  </si>
  <si>
    <t>2021-01-JDX-02213</t>
  </si>
  <si>
    <t>48芯连接器插头8芯针绝缘体</t>
  </si>
  <si>
    <t>HI16A-8EmC</t>
  </si>
  <si>
    <t>2021-01-JDX-02214</t>
  </si>
  <si>
    <t>48芯连接器插头Φ2.5插针</t>
  </si>
  <si>
    <t>3E8 570 752（1mm²）</t>
  </si>
  <si>
    <t>2021-01-JDX-02215</t>
  </si>
  <si>
    <t>3E8 570 753（1.5mm²）</t>
  </si>
  <si>
    <t>2021-01-JDX-02216</t>
  </si>
  <si>
    <t>3E8 570 754（2.5mm² ）</t>
  </si>
  <si>
    <t>2021-01-JDX-02217</t>
  </si>
  <si>
    <t>48芯连接器插头屏蔽架</t>
  </si>
  <si>
    <t>PBJ-24T</t>
  </si>
  <si>
    <t>2021-01-JDX-02218</t>
  </si>
  <si>
    <t>48芯连接器插座6芯活动框架</t>
  </si>
  <si>
    <t>HIG-6D</t>
  </si>
  <si>
    <t>2021-01-JDX-02219</t>
  </si>
  <si>
    <t>48芯连接器插座8芯孔绝缘体</t>
  </si>
  <si>
    <t>HI16A-8EfC</t>
  </si>
  <si>
    <t>2021-01-JDX-02220</t>
  </si>
  <si>
    <t>48芯连接器插座Φ2.5插孔</t>
  </si>
  <si>
    <t>3E8 571 579（1mm²）</t>
  </si>
  <si>
    <t>2021-01-JDX-02221</t>
  </si>
  <si>
    <t>3E8 571 580（1.5mm²）</t>
  </si>
  <si>
    <t>2021-01-JDX-02222</t>
  </si>
  <si>
    <t>3E8 571 581（2.5mm²）</t>
  </si>
  <si>
    <t>2021-01-JDX-02223</t>
  </si>
  <si>
    <t>HARTING a型号连接器插头</t>
  </si>
  <si>
    <t>HARTING</t>
  </si>
  <si>
    <t>1、外壳：19400240413，数量1；2、铰链框架：09140240303，数量1；3、导向孔：09140009909，数量4；4、固定件：09140009960，数量1；5、空置模块：09140009950，数量1；6、2芯模块：09140023101，数量2；7、4芯压接母头：09150043113，数量3；8、金属适配器：09140009915，数量4；9、模块箱（公插）：09140013011，数量1；10、模块, 公插：09140083011，数量1。</t>
  </si>
  <si>
    <t>2021-01-JDX-02224</t>
  </si>
  <si>
    <t>HARTING a型号连接器插座</t>
  </si>
  <si>
    <t>09400240311，数量1
2、铰链框架：9140240313，数量1
3、导向孔：09140009908，数量4
4、固定件：09140009960，数量0.1
5、空置模块：09140009950，数量3
6、2芯模块：9140023001，数量2
7、4芯压接母头：9150043013，数量2
8、金属适配器：09140009915，数量2
9、模块箱（公插）：9140013111，数量1
10、模块, 公插：9140083111，数量1。</t>
  </si>
  <si>
    <t>2021-01-JDX-02225</t>
  </si>
  <si>
    <t>HARTING b型号连接器插头</t>
  </si>
  <si>
    <t>1、外壳：19400240413 
36C984R00，数量1；2、铰链框架：09140240303，数量1；3、导向孔：09140009909，数量4；4、固定件：09140009960，数量1；5、空置模块：09140009950，数量3；6、2芯模块：09140023101，数量2；7、4芯压接母头：09150043113，数量2；8、金属适配器：09140009915，数量2；9、模块箱（公插）：09140013011，数量1；10、模块, 公插：09140083011，数量1。</t>
  </si>
  <si>
    <t>2021-01-JDX-02226</t>
  </si>
  <si>
    <t>HARTING b型号连接器插座</t>
  </si>
  <si>
    <t>1、外壳（底座）：09400240311，数量1；2、铰链框架：09140240313，数量1；3、导向孔：09140009908，数量4；4、固定件：09140009960，数量0.1；5、空置模块：09140009950，数量3；6、2芯模块：09140023001，数量1；7、4芯压接公头：09150043013，数量2；8、金属适配器：09140009915，数量2；9、模块箱（母座）：09140013111，数量1；10、模块, 母座：09140083111，数量1。</t>
  </si>
  <si>
    <t>2021-01-JDX-02227</t>
  </si>
  <si>
    <t>200A两芯连接器
插头固定架</t>
  </si>
  <si>
    <t>2021-01-JDX-02228</t>
  </si>
  <si>
    <t>48芯连接器插头固定架</t>
  </si>
  <si>
    <t>2021-01-JDX-02229</t>
  </si>
  <si>
    <t>200A两芯连接器
插头200A针绝缘体组件</t>
  </si>
  <si>
    <t>2021-01-JDX-02230</t>
  </si>
  <si>
    <t>200A两芯连接器
插座200A孔绝缘体组件</t>
  </si>
  <si>
    <t>2021-01-JDX-02231</t>
  </si>
  <si>
    <t>48芯连接器插座定位销</t>
  </si>
  <si>
    <t>2021-01-JDX-02232</t>
  </si>
  <si>
    <t>48芯连接器插座屏蔽架</t>
  </si>
  <si>
    <t>2021-01-JDX-02233</t>
  </si>
  <si>
    <t>48芯连接器插座定位孔</t>
  </si>
  <si>
    <t>2021-01-JDX-02234</t>
  </si>
  <si>
    <t>350A三芯连接器
插座350A定位板组件</t>
  </si>
  <si>
    <t>2021-01-JDX-02235</t>
  </si>
  <si>
    <t>200A两芯连接器
插座固定架</t>
  </si>
  <si>
    <t>2021-01-JDX-02236</t>
  </si>
  <si>
    <t>48芯连接器插座固定架</t>
  </si>
  <si>
    <t>2021-01-JDX-02237</t>
  </si>
  <si>
    <t>48芯连接器插座24#不封底下壳组件</t>
  </si>
  <si>
    <t>2021-01-JDX-02238</t>
  </si>
  <si>
    <t>200A单芯连接器
插座固定架</t>
  </si>
  <si>
    <t>2021-01-JDX-02239</t>
  </si>
  <si>
    <t>双锁紧金属电缆接头</t>
  </si>
  <si>
    <t>WEYER</t>
  </si>
  <si>
    <t>MHSM-M32-H</t>
  </si>
  <si>
    <t>镀亮镍</t>
  </si>
  <si>
    <t>2021-01-JDX-02309</t>
  </si>
  <si>
    <t>1号线小计</t>
  </si>
  <si>
    <t>3号线小计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</si>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</sst>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11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 wrapText="1"/>
    </xf>
    <xf numFmtId="176" fontId="12" fillId="0" borderId="7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3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9"/>
  <sheetViews>
    <sheetView showZeros="0" tabSelected="1" view="pageBreakPreview" zoomScaleNormal="100" zoomScaleSheetLayoutView="100" workbookViewId="0">
      <pane ySplit="3" topLeftCell="A58" activePane="bottomLeft" state="frozen"/>
      <selection/>
      <selection pane="bottomLeft" activeCell="E10" sqref="E10"/>
    </sheetView>
  </sheetViews>
  <sheetFormatPr defaultColWidth="9" defaultRowHeight="10.8"/>
  <cols>
    <col min="1" max="1" width="4.62962962962963" style="5" customWidth="1"/>
    <col min="2" max="2" width="7.12962962962963" style="6" customWidth="1"/>
    <col min="3" max="3" width="14.3796296296296" style="6" customWidth="1"/>
    <col min="4" max="4" width="11.4444444444444" style="6" customWidth="1"/>
    <col min="5" max="5" width="10.4444444444444" style="6" customWidth="1"/>
    <col min="6" max="6" width="10.3333333333333" style="6" customWidth="1"/>
    <col min="7" max="7" width="10.2222222222222" style="6" customWidth="1"/>
    <col min="8" max="8" width="19.7777777777778" style="6" customWidth="1"/>
    <col min="9" max="9" width="5.25" style="5" customWidth="1"/>
    <col min="10" max="10" width="9.33333333333333" style="5" customWidth="1"/>
    <col min="11" max="11" width="6.88888888888889" style="5" customWidth="1"/>
    <col min="12" max="12" width="8.88888888888889" style="5" customWidth="1"/>
    <col min="13" max="13" width="3.87962962962963" style="5" customWidth="1"/>
    <col min="14" max="14" width="5.5" style="5" customWidth="1"/>
    <col min="15" max="15" width="8.87962962962963" style="7" customWidth="1"/>
    <col min="16" max="16" width="8.87962962962963" style="8" customWidth="1"/>
    <col min="17" max="17" width="5.87962962962963" style="9" customWidth="1"/>
    <col min="18" max="16384" width="9" style="1"/>
  </cols>
  <sheetData>
    <row r="1" ht="27.75" customHeight="1" spans="1:17">
      <c r="A1" s="10" t="s">
        <v>0</v>
      </c>
      <c r="B1" s="11"/>
      <c r="C1" s="11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34"/>
      <c r="P1" s="34"/>
      <c r="Q1" s="10"/>
    </row>
    <row r="2" s="1" customFormat="1" ht="21" customHeight="1" spans="1:17">
      <c r="A2" s="12" t="s">
        <v>1</v>
      </c>
      <c r="B2" s="12" t="s">
        <v>2</v>
      </c>
      <c r="C2" s="13" t="s">
        <v>3</v>
      </c>
      <c r="D2" s="14" t="s">
        <v>4</v>
      </c>
      <c r="E2" s="15"/>
      <c r="F2" s="16" t="s">
        <v>5</v>
      </c>
      <c r="G2" s="17"/>
      <c r="H2" s="18" t="s">
        <v>6</v>
      </c>
      <c r="I2" s="35" t="s">
        <v>7</v>
      </c>
      <c r="J2" s="36" t="s">
        <v>8</v>
      </c>
      <c r="K2" s="36"/>
      <c r="L2" s="36" t="s">
        <v>9</v>
      </c>
      <c r="M2" s="36"/>
      <c r="N2" s="35" t="s">
        <v>10</v>
      </c>
      <c r="O2" s="37" t="s">
        <v>11</v>
      </c>
      <c r="P2" s="37" t="s">
        <v>12</v>
      </c>
      <c r="Q2" s="43" t="s">
        <v>13</v>
      </c>
    </row>
    <row r="3" s="1" customFormat="1" ht="21" customHeight="1" spans="1:17">
      <c r="A3" s="19"/>
      <c r="B3" s="19"/>
      <c r="C3" s="20"/>
      <c r="D3" s="14" t="s">
        <v>14</v>
      </c>
      <c r="E3" s="14" t="s">
        <v>15</v>
      </c>
      <c r="F3" s="14" t="s">
        <v>16</v>
      </c>
      <c r="G3" s="14" t="s">
        <v>17</v>
      </c>
      <c r="H3" s="18"/>
      <c r="I3" s="38"/>
      <c r="J3" s="39" t="s">
        <v>18</v>
      </c>
      <c r="K3" s="39" t="s">
        <v>19</v>
      </c>
      <c r="L3" s="39" t="s">
        <v>18</v>
      </c>
      <c r="M3" s="39" t="s">
        <v>19</v>
      </c>
      <c r="N3" s="38"/>
      <c r="O3" s="40"/>
      <c r="P3" s="40"/>
      <c r="Q3" s="44"/>
    </row>
    <row r="4" s="2" customFormat="1" ht="32.4" spans="1:17">
      <c r="A4" s="21">
        <v>1</v>
      </c>
      <c r="B4" s="22"/>
      <c r="C4" s="23" t="s">
        <v>20</v>
      </c>
      <c r="D4" s="24" t="s">
        <v>21</v>
      </c>
      <c r="E4" s="24" t="s">
        <v>22</v>
      </c>
      <c r="F4" s="22"/>
      <c r="G4" s="22"/>
      <c r="H4" s="25"/>
      <c r="I4" s="23" t="s">
        <v>23</v>
      </c>
      <c r="J4" s="23" t="s">
        <v>24</v>
      </c>
      <c r="K4" s="22">
        <v>300</v>
      </c>
      <c r="L4" s="22"/>
      <c r="M4" s="22"/>
      <c r="N4" s="22">
        <f>K4+M4</f>
        <v>300</v>
      </c>
      <c r="O4" s="41"/>
      <c r="P4" s="42">
        <f>N4*O4</f>
        <v>0</v>
      </c>
      <c r="Q4" s="45"/>
    </row>
    <row r="5" s="2" customFormat="1" ht="43.2" spans="1:17">
      <c r="A5" s="21">
        <v>2</v>
      </c>
      <c r="B5" s="22"/>
      <c r="C5" s="23" t="s">
        <v>25</v>
      </c>
      <c r="D5" s="23" t="s">
        <v>26</v>
      </c>
      <c r="E5" s="23" t="s">
        <v>27</v>
      </c>
      <c r="F5" s="22"/>
      <c r="G5" s="22"/>
      <c r="H5" s="23" t="s">
        <v>28</v>
      </c>
      <c r="I5" s="23" t="s">
        <v>29</v>
      </c>
      <c r="J5" s="23" t="s">
        <v>30</v>
      </c>
      <c r="K5" s="22">
        <v>5</v>
      </c>
      <c r="L5" s="22"/>
      <c r="M5" s="22"/>
      <c r="N5" s="22">
        <f t="shared" ref="N5:N36" si="0">K5+M5</f>
        <v>5</v>
      </c>
      <c r="O5" s="41"/>
      <c r="P5" s="42"/>
      <c r="Q5" s="45"/>
    </row>
    <row r="6" s="2" customFormat="1" ht="43.2" spans="1:17">
      <c r="A6" s="21">
        <v>3</v>
      </c>
      <c r="B6" s="22"/>
      <c r="C6" s="23" t="s">
        <v>31</v>
      </c>
      <c r="D6" s="23" t="s">
        <v>32</v>
      </c>
      <c r="E6" s="23" t="s">
        <v>33</v>
      </c>
      <c r="F6" s="22"/>
      <c r="G6" s="22"/>
      <c r="H6" s="23" t="s">
        <v>34</v>
      </c>
      <c r="I6" s="23" t="s">
        <v>29</v>
      </c>
      <c r="J6" s="23" t="s">
        <v>35</v>
      </c>
      <c r="K6" s="22">
        <v>5</v>
      </c>
      <c r="L6" s="22"/>
      <c r="M6" s="22"/>
      <c r="N6" s="22">
        <f t="shared" si="0"/>
        <v>5</v>
      </c>
      <c r="O6" s="41"/>
      <c r="P6" s="42"/>
      <c r="Q6" s="45"/>
    </row>
    <row r="7" s="2" customFormat="1" ht="21.6" spans="1:17">
      <c r="A7" s="21">
        <v>4</v>
      </c>
      <c r="B7" s="22"/>
      <c r="C7" s="23" t="s">
        <v>36</v>
      </c>
      <c r="D7" s="26" t="s">
        <v>37</v>
      </c>
      <c r="E7" s="24" t="s">
        <v>38</v>
      </c>
      <c r="F7" s="22"/>
      <c r="G7" s="22"/>
      <c r="H7" s="27"/>
      <c r="I7" s="23" t="s">
        <v>39</v>
      </c>
      <c r="J7" s="23" t="s">
        <v>40</v>
      </c>
      <c r="K7" s="22">
        <v>7</v>
      </c>
      <c r="L7" s="22"/>
      <c r="M7" s="22"/>
      <c r="N7" s="22">
        <f t="shared" si="0"/>
        <v>7</v>
      </c>
      <c r="O7" s="41"/>
      <c r="P7" s="42"/>
      <c r="Q7" s="45"/>
    </row>
    <row r="8" s="2" customFormat="1" ht="32.4" spans="1:17">
      <c r="A8" s="21">
        <v>5</v>
      </c>
      <c r="B8" s="22"/>
      <c r="C8" s="23" t="s">
        <v>41</v>
      </c>
      <c r="D8" s="24" t="s">
        <v>42</v>
      </c>
      <c r="E8" s="24" t="s">
        <v>43</v>
      </c>
      <c r="F8" s="22"/>
      <c r="G8" s="22"/>
      <c r="H8" s="28"/>
      <c r="I8" s="23" t="s">
        <v>39</v>
      </c>
      <c r="J8" s="23" t="s">
        <v>44</v>
      </c>
      <c r="K8" s="22">
        <v>7</v>
      </c>
      <c r="L8" s="22"/>
      <c r="M8" s="22"/>
      <c r="N8" s="22">
        <f t="shared" si="0"/>
        <v>7</v>
      </c>
      <c r="O8" s="41"/>
      <c r="P8" s="42"/>
      <c r="Q8" s="45"/>
    </row>
    <row r="9" s="2" customFormat="1" ht="21.6" spans="1:17">
      <c r="A9" s="21">
        <v>6</v>
      </c>
      <c r="B9" s="22"/>
      <c r="C9" s="23" t="s">
        <v>45</v>
      </c>
      <c r="D9" s="24" t="s">
        <v>46</v>
      </c>
      <c r="E9" s="24" t="s">
        <v>47</v>
      </c>
      <c r="F9" s="22"/>
      <c r="G9" s="22"/>
      <c r="H9" s="25"/>
      <c r="I9" s="23" t="s">
        <v>23</v>
      </c>
      <c r="J9" s="23" t="s">
        <v>48</v>
      </c>
      <c r="K9" s="22">
        <v>300</v>
      </c>
      <c r="L9" s="22"/>
      <c r="M9" s="22"/>
      <c r="N9" s="22">
        <f t="shared" si="0"/>
        <v>300</v>
      </c>
      <c r="O9" s="41"/>
      <c r="P9" s="42"/>
      <c r="Q9" s="45"/>
    </row>
    <row r="10" s="2" customFormat="1" ht="97.2" spans="1:17">
      <c r="A10" s="21">
        <v>7</v>
      </c>
      <c r="B10" s="22"/>
      <c r="C10" s="23" t="s">
        <v>49</v>
      </c>
      <c r="D10" s="26" t="s">
        <v>50</v>
      </c>
      <c r="E10" s="29" t="s">
        <v>51</v>
      </c>
      <c r="F10" s="22"/>
      <c r="G10" s="22"/>
      <c r="H10" s="30" t="s">
        <v>52</v>
      </c>
      <c r="I10" s="23" t="s">
        <v>29</v>
      </c>
      <c r="J10" s="23" t="s">
        <v>53</v>
      </c>
      <c r="K10" s="22">
        <v>60</v>
      </c>
      <c r="L10" s="22"/>
      <c r="M10" s="22"/>
      <c r="N10" s="22">
        <f t="shared" si="0"/>
        <v>60</v>
      </c>
      <c r="O10" s="41"/>
      <c r="P10" s="42"/>
      <c r="Q10" s="45"/>
    </row>
    <row r="11" s="2" customFormat="1" ht="21.6" spans="1:17">
      <c r="A11" s="21">
        <v>8</v>
      </c>
      <c r="B11" s="22"/>
      <c r="C11" s="23" t="s">
        <v>54</v>
      </c>
      <c r="D11" s="23" t="s">
        <v>50</v>
      </c>
      <c r="E11" s="31" t="s">
        <v>51</v>
      </c>
      <c r="F11" s="22"/>
      <c r="G11" s="22"/>
      <c r="H11" s="23" t="s">
        <v>55</v>
      </c>
      <c r="I11" s="23" t="s">
        <v>29</v>
      </c>
      <c r="J11" s="23" t="s">
        <v>56</v>
      </c>
      <c r="K11" s="22">
        <v>60</v>
      </c>
      <c r="L11" s="22"/>
      <c r="M11" s="22"/>
      <c r="N11" s="22">
        <f t="shared" si="0"/>
        <v>60</v>
      </c>
      <c r="O11" s="41"/>
      <c r="P11" s="42"/>
      <c r="Q11" s="45"/>
    </row>
    <row r="12" s="2" customFormat="1" ht="21.6" spans="1:17">
      <c r="A12" s="21">
        <v>9</v>
      </c>
      <c r="B12" s="22"/>
      <c r="C12" s="23" t="s">
        <v>57</v>
      </c>
      <c r="D12" s="26" t="s">
        <v>58</v>
      </c>
      <c r="E12" s="24" t="s">
        <v>59</v>
      </c>
      <c r="F12" s="22"/>
      <c r="G12" s="22"/>
      <c r="H12" s="28"/>
      <c r="I12" s="23" t="s">
        <v>39</v>
      </c>
      <c r="J12" s="23"/>
      <c r="K12" s="22"/>
      <c r="L12" s="22" t="s">
        <v>60</v>
      </c>
      <c r="M12" s="22">
        <v>5</v>
      </c>
      <c r="N12" s="22">
        <f t="shared" si="0"/>
        <v>5</v>
      </c>
      <c r="O12" s="41"/>
      <c r="P12" s="42"/>
      <c r="Q12" s="45"/>
    </row>
    <row r="13" s="2" customFormat="1" ht="21.6" spans="1:17">
      <c r="A13" s="21">
        <v>10</v>
      </c>
      <c r="B13" s="22"/>
      <c r="C13" s="23" t="s">
        <v>61</v>
      </c>
      <c r="D13" s="26" t="s">
        <v>58</v>
      </c>
      <c r="E13" s="24" t="s">
        <v>62</v>
      </c>
      <c r="F13" s="22"/>
      <c r="G13" s="22"/>
      <c r="H13" s="28"/>
      <c r="I13" s="23" t="s">
        <v>39</v>
      </c>
      <c r="J13" s="23"/>
      <c r="K13" s="22"/>
      <c r="L13" s="22" t="s">
        <v>63</v>
      </c>
      <c r="M13" s="22">
        <v>5</v>
      </c>
      <c r="N13" s="22">
        <f t="shared" si="0"/>
        <v>5</v>
      </c>
      <c r="O13" s="41"/>
      <c r="P13" s="42"/>
      <c r="Q13" s="45"/>
    </row>
    <row r="14" s="2" customFormat="1" ht="21.6" spans="1:17">
      <c r="A14" s="21">
        <v>11</v>
      </c>
      <c r="B14" s="22"/>
      <c r="C14" s="23" t="s">
        <v>64</v>
      </c>
      <c r="D14" s="26" t="s">
        <v>65</v>
      </c>
      <c r="E14" s="24" t="s">
        <v>66</v>
      </c>
      <c r="F14" s="22"/>
      <c r="G14" s="22"/>
      <c r="H14" s="27"/>
      <c r="I14" s="23" t="s">
        <v>39</v>
      </c>
      <c r="J14" s="23"/>
      <c r="K14" s="22"/>
      <c r="L14" s="22" t="s">
        <v>67</v>
      </c>
      <c r="M14" s="22">
        <v>2</v>
      </c>
      <c r="N14" s="22">
        <f t="shared" si="0"/>
        <v>2</v>
      </c>
      <c r="O14" s="41"/>
      <c r="P14" s="42"/>
      <c r="Q14" s="45"/>
    </row>
    <row r="15" s="2" customFormat="1" ht="21.6" spans="1:17">
      <c r="A15" s="21">
        <v>12</v>
      </c>
      <c r="B15" s="22"/>
      <c r="C15" s="23" t="s">
        <v>68</v>
      </c>
      <c r="D15" s="23" t="s">
        <v>50</v>
      </c>
      <c r="E15" s="31" t="s">
        <v>51</v>
      </c>
      <c r="F15" s="22"/>
      <c r="G15" s="22"/>
      <c r="H15" s="23" t="s">
        <v>69</v>
      </c>
      <c r="I15" s="23" t="s">
        <v>29</v>
      </c>
      <c r="J15" s="23" t="s">
        <v>70</v>
      </c>
      <c r="K15" s="22">
        <v>60</v>
      </c>
      <c r="L15" s="22"/>
      <c r="M15" s="22"/>
      <c r="N15" s="22">
        <f t="shared" si="0"/>
        <v>60</v>
      </c>
      <c r="O15" s="41"/>
      <c r="P15" s="42"/>
      <c r="Q15" s="45"/>
    </row>
    <row r="16" s="2" customFormat="1" ht="43.2" spans="1:17">
      <c r="A16" s="21">
        <v>13</v>
      </c>
      <c r="B16" s="22"/>
      <c r="C16" s="23" t="s">
        <v>71</v>
      </c>
      <c r="D16" s="32" t="s">
        <v>72</v>
      </c>
      <c r="E16" s="31" t="s">
        <v>51</v>
      </c>
      <c r="F16" s="22"/>
      <c r="G16" s="22"/>
      <c r="H16" s="23" t="s">
        <v>73</v>
      </c>
      <c r="I16" s="23" t="s">
        <v>74</v>
      </c>
      <c r="J16" s="23" t="s">
        <v>75</v>
      </c>
      <c r="K16" s="22">
        <v>100</v>
      </c>
      <c r="L16" s="22"/>
      <c r="M16" s="22"/>
      <c r="N16" s="22">
        <f t="shared" si="0"/>
        <v>100</v>
      </c>
      <c r="O16" s="41"/>
      <c r="P16" s="42"/>
      <c r="Q16" s="45"/>
    </row>
    <row r="17" s="2" customFormat="1" ht="21.6" spans="1:17">
      <c r="A17" s="21">
        <v>14</v>
      </c>
      <c r="B17" s="22"/>
      <c r="C17" s="23" t="s">
        <v>76</v>
      </c>
      <c r="D17" s="23" t="s">
        <v>77</v>
      </c>
      <c r="E17" s="31" t="s">
        <v>78</v>
      </c>
      <c r="F17" s="22"/>
      <c r="G17" s="22"/>
      <c r="H17" s="23" t="s">
        <v>79</v>
      </c>
      <c r="I17" s="23" t="s">
        <v>39</v>
      </c>
      <c r="J17" s="23"/>
      <c r="K17" s="22"/>
      <c r="L17" s="22" t="s">
        <v>80</v>
      </c>
      <c r="M17" s="22">
        <v>2</v>
      </c>
      <c r="N17" s="22">
        <f t="shared" si="0"/>
        <v>2</v>
      </c>
      <c r="O17" s="41"/>
      <c r="P17" s="42"/>
      <c r="Q17" s="45"/>
    </row>
    <row r="18" s="2" customFormat="1" ht="21.6" spans="1:17">
      <c r="A18" s="21">
        <v>15</v>
      </c>
      <c r="B18" s="22"/>
      <c r="C18" s="23" t="s">
        <v>81</v>
      </c>
      <c r="D18" s="23" t="s">
        <v>50</v>
      </c>
      <c r="E18" s="31" t="s">
        <v>51</v>
      </c>
      <c r="F18" s="22"/>
      <c r="G18" s="22"/>
      <c r="H18" s="23" t="s">
        <v>82</v>
      </c>
      <c r="I18" s="23" t="s">
        <v>29</v>
      </c>
      <c r="J18" s="23" t="s">
        <v>83</v>
      </c>
      <c r="K18" s="22">
        <v>72</v>
      </c>
      <c r="L18" s="22"/>
      <c r="M18" s="22"/>
      <c r="N18" s="22">
        <f t="shared" si="0"/>
        <v>72</v>
      </c>
      <c r="O18" s="41"/>
      <c r="P18" s="42"/>
      <c r="Q18" s="45"/>
    </row>
    <row r="19" s="2" customFormat="1" ht="21.6" spans="1:17">
      <c r="A19" s="21">
        <v>16</v>
      </c>
      <c r="B19" s="22"/>
      <c r="C19" s="23" t="s">
        <v>84</v>
      </c>
      <c r="D19" s="23" t="s">
        <v>50</v>
      </c>
      <c r="E19" s="31" t="s">
        <v>51</v>
      </c>
      <c r="F19" s="22"/>
      <c r="G19" s="22"/>
      <c r="H19" s="23" t="s">
        <v>85</v>
      </c>
      <c r="I19" s="23" t="s">
        <v>86</v>
      </c>
      <c r="J19" s="23" t="s">
        <v>87</v>
      </c>
      <c r="K19" s="22">
        <v>40</v>
      </c>
      <c r="L19" s="22"/>
      <c r="M19" s="22"/>
      <c r="N19" s="22">
        <f t="shared" si="0"/>
        <v>40</v>
      </c>
      <c r="O19" s="41"/>
      <c r="P19" s="42"/>
      <c r="Q19" s="45"/>
    </row>
    <row r="20" s="2" customFormat="1" ht="21.6" spans="1:17">
      <c r="A20" s="21">
        <v>17</v>
      </c>
      <c r="B20" s="22"/>
      <c r="C20" s="23" t="s">
        <v>84</v>
      </c>
      <c r="D20" s="23" t="s">
        <v>50</v>
      </c>
      <c r="E20" s="31" t="s">
        <v>51</v>
      </c>
      <c r="F20" s="22"/>
      <c r="G20" s="22"/>
      <c r="H20" s="23" t="s">
        <v>88</v>
      </c>
      <c r="I20" s="23" t="s">
        <v>86</v>
      </c>
      <c r="J20" s="23" t="s">
        <v>89</v>
      </c>
      <c r="K20" s="22">
        <v>40</v>
      </c>
      <c r="L20" s="22"/>
      <c r="M20" s="22"/>
      <c r="N20" s="22">
        <f t="shared" si="0"/>
        <v>40</v>
      </c>
      <c r="O20" s="41"/>
      <c r="P20" s="42"/>
      <c r="Q20" s="45"/>
    </row>
    <row r="21" s="2" customFormat="1" ht="21.6" spans="1:17">
      <c r="A21" s="21">
        <v>18</v>
      </c>
      <c r="B21" s="22"/>
      <c r="C21" s="23" t="s">
        <v>90</v>
      </c>
      <c r="D21" s="23" t="s">
        <v>91</v>
      </c>
      <c r="E21" s="23" t="s">
        <v>92</v>
      </c>
      <c r="F21" s="22"/>
      <c r="G21" s="22"/>
      <c r="H21" s="21" t="s">
        <v>51</v>
      </c>
      <c r="I21" s="23" t="s">
        <v>29</v>
      </c>
      <c r="J21" s="23" t="s">
        <v>93</v>
      </c>
      <c r="K21" s="22">
        <v>3</v>
      </c>
      <c r="L21" s="22"/>
      <c r="M21" s="22"/>
      <c r="N21" s="22">
        <f t="shared" si="0"/>
        <v>3</v>
      </c>
      <c r="O21" s="41"/>
      <c r="P21" s="42"/>
      <c r="Q21" s="45"/>
    </row>
    <row r="22" s="2" customFormat="1" ht="32.4" spans="1:17">
      <c r="A22" s="21">
        <v>19</v>
      </c>
      <c r="B22" s="22"/>
      <c r="C22" s="23" t="s">
        <v>94</v>
      </c>
      <c r="D22" s="23" t="s">
        <v>91</v>
      </c>
      <c r="E22" s="23" t="s">
        <v>95</v>
      </c>
      <c r="F22" s="22"/>
      <c r="G22" s="22"/>
      <c r="H22" s="21" t="s">
        <v>51</v>
      </c>
      <c r="I22" s="23" t="s">
        <v>29</v>
      </c>
      <c r="J22" s="23" t="s">
        <v>96</v>
      </c>
      <c r="K22" s="22">
        <v>3</v>
      </c>
      <c r="L22" s="22"/>
      <c r="M22" s="22"/>
      <c r="N22" s="22">
        <f t="shared" si="0"/>
        <v>3</v>
      </c>
      <c r="O22" s="41"/>
      <c r="P22" s="42"/>
      <c r="Q22" s="45"/>
    </row>
    <row r="23" s="2" customFormat="1" ht="21.6" spans="1:17">
      <c r="A23" s="21">
        <v>20</v>
      </c>
      <c r="B23" s="22"/>
      <c r="C23" s="23" t="s">
        <v>97</v>
      </c>
      <c r="D23" s="23" t="s">
        <v>91</v>
      </c>
      <c r="E23" s="23" t="s">
        <v>98</v>
      </c>
      <c r="F23" s="22"/>
      <c r="G23" s="22"/>
      <c r="H23" s="21" t="s">
        <v>51</v>
      </c>
      <c r="I23" s="23" t="s">
        <v>29</v>
      </c>
      <c r="J23" s="23" t="s">
        <v>99</v>
      </c>
      <c r="K23" s="22">
        <v>6</v>
      </c>
      <c r="L23" s="22"/>
      <c r="M23" s="22"/>
      <c r="N23" s="22">
        <f t="shared" si="0"/>
        <v>6</v>
      </c>
      <c r="O23" s="41"/>
      <c r="P23" s="42"/>
      <c r="Q23" s="45"/>
    </row>
    <row r="24" s="2" customFormat="1" ht="32.4" spans="1:17">
      <c r="A24" s="21">
        <v>21</v>
      </c>
      <c r="B24" s="22"/>
      <c r="C24" s="23" t="s">
        <v>100</v>
      </c>
      <c r="D24" s="23" t="s">
        <v>91</v>
      </c>
      <c r="E24" s="23" t="s">
        <v>101</v>
      </c>
      <c r="F24" s="22"/>
      <c r="G24" s="22"/>
      <c r="H24" s="21" t="s">
        <v>51</v>
      </c>
      <c r="I24" s="23" t="s">
        <v>29</v>
      </c>
      <c r="J24" s="23" t="s">
        <v>102</v>
      </c>
      <c r="K24" s="22">
        <v>3</v>
      </c>
      <c r="L24" s="22"/>
      <c r="M24" s="22"/>
      <c r="N24" s="22">
        <f t="shared" si="0"/>
        <v>3</v>
      </c>
      <c r="O24" s="41"/>
      <c r="P24" s="42"/>
      <c r="Q24" s="45"/>
    </row>
    <row r="25" s="2" customFormat="1" ht="32.4" spans="1:17">
      <c r="A25" s="21">
        <v>22</v>
      </c>
      <c r="B25" s="22"/>
      <c r="C25" s="23" t="s">
        <v>103</v>
      </c>
      <c r="D25" s="23" t="s">
        <v>91</v>
      </c>
      <c r="E25" s="23" t="s">
        <v>104</v>
      </c>
      <c r="F25" s="22"/>
      <c r="G25" s="22"/>
      <c r="H25" s="21" t="s">
        <v>51</v>
      </c>
      <c r="I25" s="23" t="s">
        <v>29</v>
      </c>
      <c r="J25" s="23" t="s">
        <v>105</v>
      </c>
      <c r="K25" s="22">
        <v>3</v>
      </c>
      <c r="L25" s="22"/>
      <c r="M25" s="22"/>
      <c r="N25" s="22">
        <f t="shared" si="0"/>
        <v>3</v>
      </c>
      <c r="O25" s="41"/>
      <c r="P25" s="42"/>
      <c r="Q25" s="45"/>
    </row>
    <row r="26" s="2" customFormat="1" ht="32.4" spans="1:17">
      <c r="A26" s="21">
        <v>23</v>
      </c>
      <c r="B26" s="22"/>
      <c r="C26" s="23" t="s">
        <v>106</v>
      </c>
      <c r="D26" s="23" t="s">
        <v>91</v>
      </c>
      <c r="E26" s="23" t="s">
        <v>107</v>
      </c>
      <c r="F26" s="22"/>
      <c r="G26" s="22"/>
      <c r="H26" s="21" t="s">
        <v>51</v>
      </c>
      <c r="I26" s="23" t="s">
        <v>29</v>
      </c>
      <c r="J26" s="23" t="s">
        <v>108</v>
      </c>
      <c r="K26" s="22">
        <v>3</v>
      </c>
      <c r="L26" s="22"/>
      <c r="M26" s="22"/>
      <c r="N26" s="22">
        <f t="shared" si="0"/>
        <v>3</v>
      </c>
      <c r="O26" s="41"/>
      <c r="P26" s="42"/>
      <c r="Q26" s="45"/>
    </row>
    <row r="27" s="2" customFormat="1" ht="21.6" spans="1:17">
      <c r="A27" s="21">
        <v>24</v>
      </c>
      <c r="B27" s="22"/>
      <c r="C27" s="23" t="s">
        <v>109</v>
      </c>
      <c r="D27" s="23" t="s">
        <v>91</v>
      </c>
      <c r="E27" s="23" t="s">
        <v>110</v>
      </c>
      <c r="F27" s="22"/>
      <c r="G27" s="22"/>
      <c r="H27" s="21" t="s">
        <v>51</v>
      </c>
      <c r="I27" s="23" t="s">
        <v>29</v>
      </c>
      <c r="J27" s="23" t="s">
        <v>111</v>
      </c>
      <c r="K27" s="22">
        <v>3</v>
      </c>
      <c r="L27" s="22"/>
      <c r="M27" s="22"/>
      <c r="N27" s="22">
        <f t="shared" si="0"/>
        <v>3</v>
      </c>
      <c r="O27" s="41"/>
      <c r="P27" s="42"/>
      <c r="Q27" s="45"/>
    </row>
    <row r="28" s="2" customFormat="1" ht="32.4" spans="1:17">
      <c r="A28" s="21">
        <v>25</v>
      </c>
      <c r="B28" s="22"/>
      <c r="C28" s="23" t="s">
        <v>112</v>
      </c>
      <c r="D28" s="23" t="s">
        <v>91</v>
      </c>
      <c r="E28" s="23" t="s">
        <v>113</v>
      </c>
      <c r="F28" s="22"/>
      <c r="G28" s="22"/>
      <c r="H28" s="21" t="s">
        <v>51</v>
      </c>
      <c r="I28" s="23" t="s">
        <v>29</v>
      </c>
      <c r="J28" s="23" t="s">
        <v>114</v>
      </c>
      <c r="K28" s="22">
        <v>3</v>
      </c>
      <c r="L28" s="22"/>
      <c r="M28" s="22"/>
      <c r="N28" s="22">
        <f t="shared" si="0"/>
        <v>3</v>
      </c>
      <c r="O28" s="41"/>
      <c r="P28" s="42"/>
      <c r="Q28" s="45"/>
    </row>
    <row r="29" s="2" customFormat="1" ht="32.4" spans="1:17">
      <c r="A29" s="21">
        <v>26</v>
      </c>
      <c r="B29" s="22"/>
      <c r="C29" s="23" t="s">
        <v>115</v>
      </c>
      <c r="D29" s="23" t="s">
        <v>91</v>
      </c>
      <c r="E29" s="23" t="s">
        <v>116</v>
      </c>
      <c r="F29" s="22"/>
      <c r="G29" s="22"/>
      <c r="H29" s="21" t="s">
        <v>51</v>
      </c>
      <c r="I29" s="23" t="s">
        <v>29</v>
      </c>
      <c r="J29" s="23" t="s">
        <v>117</v>
      </c>
      <c r="K29" s="22">
        <v>3</v>
      </c>
      <c r="L29" s="22"/>
      <c r="M29" s="22"/>
      <c r="N29" s="22">
        <f t="shared" si="0"/>
        <v>3</v>
      </c>
      <c r="O29" s="41"/>
      <c r="P29" s="42"/>
      <c r="Q29" s="45"/>
    </row>
    <row r="30" s="2" customFormat="1" ht="32.4" spans="1:17">
      <c r="A30" s="21">
        <v>27</v>
      </c>
      <c r="B30" s="22"/>
      <c r="C30" s="23" t="s">
        <v>118</v>
      </c>
      <c r="D30" s="23" t="s">
        <v>91</v>
      </c>
      <c r="E30" s="23" t="s">
        <v>119</v>
      </c>
      <c r="F30" s="22"/>
      <c r="G30" s="22"/>
      <c r="H30" s="21" t="s">
        <v>51</v>
      </c>
      <c r="I30" s="23" t="s">
        <v>29</v>
      </c>
      <c r="J30" s="23" t="s">
        <v>120</v>
      </c>
      <c r="K30" s="22">
        <v>8</v>
      </c>
      <c r="L30" s="22"/>
      <c r="M30" s="22"/>
      <c r="N30" s="22">
        <f t="shared" si="0"/>
        <v>8</v>
      </c>
      <c r="O30" s="41"/>
      <c r="P30" s="42"/>
      <c r="Q30" s="45"/>
    </row>
    <row r="31" s="2" customFormat="1" ht="32.4" spans="1:17">
      <c r="A31" s="21">
        <v>28</v>
      </c>
      <c r="B31" s="22"/>
      <c r="C31" s="23" t="s">
        <v>121</v>
      </c>
      <c r="D31" s="23" t="s">
        <v>91</v>
      </c>
      <c r="E31" s="23" t="s">
        <v>122</v>
      </c>
      <c r="F31" s="22"/>
      <c r="G31" s="22"/>
      <c r="H31" s="21" t="s">
        <v>51</v>
      </c>
      <c r="I31" s="23" t="s">
        <v>29</v>
      </c>
      <c r="J31" s="23" t="s">
        <v>123</v>
      </c>
      <c r="K31" s="22">
        <v>8</v>
      </c>
      <c r="L31" s="22"/>
      <c r="M31" s="22"/>
      <c r="N31" s="22">
        <f t="shared" si="0"/>
        <v>8</v>
      </c>
      <c r="O31" s="41"/>
      <c r="P31" s="42"/>
      <c r="Q31" s="45"/>
    </row>
    <row r="32" s="2" customFormat="1" ht="32.4" spans="1:17">
      <c r="A32" s="21">
        <v>29</v>
      </c>
      <c r="B32" s="22"/>
      <c r="C32" s="23" t="s">
        <v>124</v>
      </c>
      <c r="D32" s="23" t="s">
        <v>91</v>
      </c>
      <c r="E32" s="23" t="s">
        <v>125</v>
      </c>
      <c r="F32" s="22"/>
      <c r="G32" s="22"/>
      <c r="H32" s="21" t="s">
        <v>51</v>
      </c>
      <c r="I32" s="23" t="s">
        <v>29</v>
      </c>
      <c r="J32" s="23" t="s">
        <v>126</v>
      </c>
      <c r="K32" s="22">
        <v>9</v>
      </c>
      <c r="L32" s="22"/>
      <c r="M32" s="22"/>
      <c r="N32" s="22">
        <f t="shared" si="0"/>
        <v>9</v>
      </c>
      <c r="O32" s="41"/>
      <c r="P32" s="42"/>
      <c r="Q32" s="45"/>
    </row>
    <row r="33" s="2" customFormat="1" ht="32.4" spans="1:17">
      <c r="A33" s="21">
        <v>30</v>
      </c>
      <c r="B33" s="22"/>
      <c r="C33" s="23" t="s">
        <v>127</v>
      </c>
      <c r="D33" s="23" t="s">
        <v>91</v>
      </c>
      <c r="E33" s="23" t="s">
        <v>128</v>
      </c>
      <c r="F33" s="22"/>
      <c r="G33" s="22"/>
      <c r="H33" s="21" t="s">
        <v>51</v>
      </c>
      <c r="I33" s="23" t="s">
        <v>29</v>
      </c>
      <c r="J33" s="23" t="s">
        <v>129</v>
      </c>
      <c r="K33" s="22">
        <v>8</v>
      </c>
      <c r="L33" s="22"/>
      <c r="M33" s="22"/>
      <c r="N33" s="22">
        <f t="shared" si="0"/>
        <v>8</v>
      </c>
      <c r="O33" s="41"/>
      <c r="P33" s="42"/>
      <c r="Q33" s="45"/>
    </row>
    <row r="34" s="2" customFormat="1" ht="21.6" spans="1:17">
      <c r="A34" s="21">
        <v>31</v>
      </c>
      <c r="B34" s="22"/>
      <c r="C34" s="23" t="s">
        <v>130</v>
      </c>
      <c r="D34" s="23" t="s">
        <v>91</v>
      </c>
      <c r="E34" s="23" t="s">
        <v>131</v>
      </c>
      <c r="F34" s="22"/>
      <c r="G34" s="22"/>
      <c r="H34" s="21" t="s">
        <v>51</v>
      </c>
      <c r="I34" s="23" t="s">
        <v>29</v>
      </c>
      <c r="J34" s="23" t="s">
        <v>132</v>
      </c>
      <c r="K34" s="22">
        <v>8</v>
      </c>
      <c r="L34" s="22"/>
      <c r="M34" s="22"/>
      <c r="N34" s="22">
        <f t="shared" si="0"/>
        <v>8</v>
      </c>
      <c r="O34" s="41"/>
      <c r="P34" s="42"/>
      <c r="Q34" s="45"/>
    </row>
    <row r="35" s="2" customFormat="1" ht="32.4" spans="1:17">
      <c r="A35" s="21">
        <v>32</v>
      </c>
      <c r="B35" s="22"/>
      <c r="C35" s="23" t="s">
        <v>133</v>
      </c>
      <c r="D35" s="23" t="s">
        <v>91</v>
      </c>
      <c r="E35" s="23" t="s">
        <v>134</v>
      </c>
      <c r="F35" s="22"/>
      <c r="G35" s="22"/>
      <c r="H35" s="21" t="s">
        <v>51</v>
      </c>
      <c r="I35" s="23" t="s">
        <v>29</v>
      </c>
      <c r="J35" s="23" t="s">
        <v>135</v>
      </c>
      <c r="K35" s="22">
        <v>9</v>
      </c>
      <c r="L35" s="22"/>
      <c r="M35" s="22"/>
      <c r="N35" s="22">
        <f t="shared" si="0"/>
        <v>9</v>
      </c>
      <c r="O35" s="41"/>
      <c r="P35" s="42"/>
      <c r="Q35" s="45"/>
    </row>
    <row r="36" s="2" customFormat="1" ht="32.4" spans="1:17">
      <c r="A36" s="21">
        <v>33</v>
      </c>
      <c r="B36" s="22"/>
      <c r="C36" s="23" t="s">
        <v>136</v>
      </c>
      <c r="D36" s="23" t="s">
        <v>91</v>
      </c>
      <c r="E36" s="23" t="s">
        <v>137</v>
      </c>
      <c r="F36" s="22"/>
      <c r="G36" s="22"/>
      <c r="H36" s="21" t="s">
        <v>51</v>
      </c>
      <c r="I36" s="23" t="s">
        <v>29</v>
      </c>
      <c r="J36" s="23" t="s">
        <v>138</v>
      </c>
      <c r="K36" s="22">
        <v>5</v>
      </c>
      <c r="L36" s="22"/>
      <c r="M36" s="22"/>
      <c r="N36" s="22">
        <f t="shared" si="0"/>
        <v>5</v>
      </c>
      <c r="O36" s="41"/>
      <c r="P36" s="42"/>
      <c r="Q36" s="45"/>
    </row>
    <row r="37" s="2" customFormat="1" ht="32.4" spans="1:17">
      <c r="A37" s="21">
        <v>34</v>
      </c>
      <c r="B37" s="22"/>
      <c r="C37" s="23" t="s">
        <v>139</v>
      </c>
      <c r="D37" s="23" t="s">
        <v>91</v>
      </c>
      <c r="E37" s="23" t="s">
        <v>140</v>
      </c>
      <c r="F37" s="22"/>
      <c r="G37" s="22"/>
      <c r="H37" s="21" t="s">
        <v>51</v>
      </c>
      <c r="I37" s="23" t="s">
        <v>29</v>
      </c>
      <c r="J37" s="23" t="s">
        <v>141</v>
      </c>
      <c r="K37" s="22">
        <v>5</v>
      </c>
      <c r="L37" s="22"/>
      <c r="M37" s="22"/>
      <c r="N37" s="22">
        <f t="shared" ref="N37:N74" si="1">K37+M37</f>
        <v>5</v>
      </c>
      <c r="O37" s="41"/>
      <c r="P37" s="42"/>
      <c r="Q37" s="45"/>
    </row>
    <row r="38" s="2" customFormat="1" ht="32.4" spans="1:17">
      <c r="A38" s="21">
        <v>35</v>
      </c>
      <c r="B38" s="22"/>
      <c r="C38" s="23" t="s">
        <v>142</v>
      </c>
      <c r="D38" s="23" t="s">
        <v>91</v>
      </c>
      <c r="E38" s="23" t="s">
        <v>143</v>
      </c>
      <c r="F38" s="22"/>
      <c r="G38" s="22"/>
      <c r="H38" s="21" t="s">
        <v>51</v>
      </c>
      <c r="I38" s="23" t="s">
        <v>29</v>
      </c>
      <c r="J38" s="23" t="s">
        <v>144</v>
      </c>
      <c r="K38" s="22">
        <v>8</v>
      </c>
      <c r="L38" s="22"/>
      <c r="M38" s="22"/>
      <c r="N38" s="22">
        <f t="shared" si="1"/>
        <v>8</v>
      </c>
      <c r="O38" s="41"/>
      <c r="P38" s="42"/>
      <c r="Q38" s="45"/>
    </row>
    <row r="39" s="2" customFormat="1" ht="32.4" spans="1:17">
      <c r="A39" s="21">
        <v>36</v>
      </c>
      <c r="B39" s="22"/>
      <c r="C39" s="23" t="s">
        <v>145</v>
      </c>
      <c r="D39" s="23" t="s">
        <v>91</v>
      </c>
      <c r="E39" s="23" t="s">
        <v>146</v>
      </c>
      <c r="F39" s="22"/>
      <c r="G39" s="22"/>
      <c r="H39" s="21" t="s">
        <v>51</v>
      </c>
      <c r="I39" s="23" t="s">
        <v>29</v>
      </c>
      <c r="J39" s="23" t="s">
        <v>147</v>
      </c>
      <c r="K39" s="22">
        <v>8</v>
      </c>
      <c r="L39" s="22"/>
      <c r="M39" s="22"/>
      <c r="N39" s="22">
        <f t="shared" si="1"/>
        <v>8</v>
      </c>
      <c r="O39" s="41"/>
      <c r="P39" s="42"/>
      <c r="Q39" s="45"/>
    </row>
    <row r="40" s="2" customFormat="1" ht="32.4" spans="1:17">
      <c r="A40" s="21">
        <v>37</v>
      </c>
      <c r="B40" s="22"/>
      <c r="C40" s="23" t="s">
        <v>148</v>
      </c>
      <c r="D40" s="23" t="s">
        <v>91</v>
      </c>
      <c r="E40" s="23" t="s">
        <v>149</v>
      </c>
      <c r="F40" s="22"/>
      <c r="G40" s="22"/>
      <c r="H40" s="21" t="s">
        <v>51</v>
      </c>
      <c r="I40" s="23" t="s">
        <v>29</v>
      </c>
      <c r="J40" s="23" t="s">
        <v>150</v>
      </c>
      <c r="K40" s="22">
        <v>5</v>
      </c>
      <c r="L40" s="22"/>
      <c r="M40" s="22"/>
      <c r="N40" s="22">
        <f t="shared" si="1"/>
        <v>5</v>
      </c>
      <c r="O40" s="41"/>
      <c r="P40" s="42"/>
      <c r="Q40" s="45"/>
    </row>
    <row r="41" s="2" customFormat="1" ht="32.4" spans="1:17">
      <c r="A41" s="21">
        <v>38</v>
      </c>
      <c r="B41" s="22"/>
      <c r="C41" s="23" t="s">
        <v>151</v>
      </c>
      <c r="D41" s="23" t="s">
        <v>91</v>
      </c>
      <c r="E41" s="23" t="s">
        <v>152</v>
      </c>
      <c r="F41" s="22"/>
      <c r="G41" s="22"/>
      <c r="H41" s="21" t="s">
        <v>51</v>
      </c>
      <c r="I41" s="23" t="s">
        <v>29</v>
      </c>
      <c r="J41" s="23" t="s">
        <v>153</v>
      </c>
      <c r="K41" s="22">
        <v>8</v>
      </c>
      <c r="L41" s="22"/>
      <c r="M41" s="22"/>
      <c r="N41" s="22">
        <f t="shared" si="1"/>
        <v>8</v>
      </c>
      <c r="O41" s="41"/>
      <c r="P41" s="42"/>
      <c r="Q41" s="45"/>
    </row>
    <row r="42" s="2" customFormat="1" ht="32.4" spans="1:17">
      <c r="A42" s="21">
        <v>39</v>
      </c>
      <c r="B42" s="22"/>
      <c r="C42" s="23" t="s">
        <v>154</v>
      </c>
      <c r="D42" s="23" t="s">
        <v>91</v>
      </c>
      <c r="E42" s="23" t="s">
        <v>155</v>
      </c>
      <c r="F42" s="22"/>
      <c r="G42" s="22"/>
      <c r="H42" s="21" t="s">
        <v>51</v>
      </c>
      <c r="I42" s="23" t="s">
        <v>29</v>
      </c>
      <c r="J42" s="23" t="s">
        <v>156</v>
      </c>
      <c r="K42" s="22">
        <v>5</v>
      </c>
      <c r="L42" s="22"/>
      <c r="M42" s="22"/>
      <c r="N42" s="22">
        <f t="shared" si="1"/>
        <v>5</v>
      </c>
      <c r="O42" s="41"/>
      <c r="P42" s="42"/>
      <c r="Q42" s="45"/>
    </row>
    <row r="43" s="2" customFormat="1" ht="32.4" spans="1:17">
      <c r="A43" s="21">
        <v>40</v>
      </c>
      <c r="B43" s="22"/>
      <c r="C43" s="23" t="s">
        <v>154</v>
      </c>
      <c r="D43" s="23" t="s">
        <v>91</v>
      </c>
      <c r="E43" s="23" t="s">
        <v>157</v>
      </c>
      <c r="F43" s="22"/>
      <c r="G43" s="22"/>
      <c r="H43" s="21" t="s">
        <v>51</v>
      </c>
      <c r="I43" s="23" t="s">
        <v>29</v>
      </c>
      <c r="J43" s="23" t="s">
        <v>158</v>
      </c>
      <c r="K43" s="22">
        <v>9</v>
      </c>
      <c r="L43" s="22"/>
      <c r="M43" s="22"/>
      <c r="N43" s="22">
        <f t="shared" si="1"/>
        <v>9</v>
      </c>
      <c r="O43" s="41"/>
      <c r="P43" s="42"/>
      <c r="Q43" s="45"/>
    </row>
    <row r="44" s="2" customFormat="1" ht="21.6" spans="1:17">
      <c r="A44" s="21">
        <v>41</v>
      </c>
      <c r="B44" s="22"/>
      <c r="C44" s="23" t="s">
        <v>159</v>
      </c>
      <c r="D44" s="23" t="s">
        <v>91</v>
      </c>
      <c r="E44" s="23" t="s">
        <v>160</v>
      </c>
      <c r="F44" s="22"/>
      <c r="G44" s="22"/>
      <c r="H44" s="21" t="s">
        <v>51</v>
      </c>
      <c r="I44" s="23" t="s">
        <v>29</v>
      </c>
      <c r="J44" s="23" t="s">
        <v>161</v>
      </c>
      <c r="K44" s="22">
        <v>8</v>
      </c>
      <c r="L44" s="22"/>
      <c r="M44" s="22"/>
      <c r="N44" s="22">
        <f t="shared" si="1"/>
        <v>8</v>
      </c>
      <c r="O44" s="41"/>
      <c r="P44" s="42"/>
      <c r="Q44" s="45"/>
    </row>
    <row r="45" s="2" customFormat="1" ht="21.6" spans="1:17">
      <c r="A45" s="21">
        <v>42</v>
      </c>
      <c r="B45" s="22"/>
      <c r="C45" s="23" t="s">
        <v>162</v>
      </c>
      <c r="D45" s="23" t="s">
        <v>91</v>
      </c>
      <c r="E45" s="23" t="s">
        <v>163</v>
      </c>
      <c r="F45" s="22"/>
      <c r="G45" s="22"/>
      <c r="H45" s="21" t="s">
        <v>51</v>
      </c>
      <c r="I45" s="23" t="s">
        <v>29</v>
      </c>
      <c r="J45" s="23" t="s">
        <v>164</v>
      </c>
      <c r="K45" s="22">
        <v>8</v>
      </c>
      <c r="L45" s="22"/>
      <c r="M45" s="22"/>
      <c r="N45" s="22">
        <f t="shared" si="1"/>
        <v>8</v>
      </c>
      <c r="O45" s="41"/>
      <c r="P45" s="42"/>
      <c r="Q45" s="45"/>
    </row>
    <row r="46" s="2" customFormat="1" ht="21.6" spans="1:17">
      <c r="A46" s="21">
        <v>43</v>
      </c>
      <c r="B46" s="22"/>
      <c r="C46" s="23" t="s">
        <v>165</v>
      </c>
      <c r="D46" s="23" t="s">
        <v>91</v>
      </c>
      <c r="E46" s="23" t="s">
        <v>166</v>
      </c>
      <c r="F46" s="22"/>
      <c r="G46" s="22"/>
      <c r="H46" s="21" t="s">
        <v>51</v>
      </c>
      <c r="I46" s="23" t="s">
        <v>29</v>
      </c>
      <c r="J46" s="23" t="s">
        <v>167</v>
      </c>
      <c r="K46" s="22">
        <v>9</v>
      </c>
      <c r="L46" s="22"/>
      <c r="M46" s="22"/>
      <c r="N46" s="22">
        <f t="shared" si="1"/>
        <v>9</v>
      </c>
      <c r="O46" s="41"/>
      <c r="P46" s="42"/>
      <c r="Q46" s="45"/>
    </row>
    <row r="47" s="2" customFormat="1" ht="21.6" spans="1:17">
      <c r="A47" s="21">
        <v>44</v>
      </c>
      <c r="B47" s="22"/>
      <c r="C47" s="23" t="s">
        <v>168</v>
      </c>
      <c r="D47" s="23" t="s">
        <v>91</v>
      </c>
      <c r="E47" s="23" t="s">
        <v>169</v>
      </c>
      <c r="F47" s="22"/>
      <c r="G47" s="22"/>
      <c r="H47" s="21" t="s">
        <v>51</v>
      </c>
      <c r="I47" s="23" t="s">
        <v>29</v>
      </c>
      <c r="J47" s="23" t="s">
        <v>170</v>
      </c>
      <c r="K47" s="22">
        <v>9</v>
      </c>
      <c r="L47" s="22"/>
      <c r="M47" s="22"/>
      <c r="N47" s="22">
        <f t="shared" si="1"/>
        <v>9</v>
      </c>
      <c r="O47" s="41"/>
      <c r="P47" s="42"/>
      <c r="Q47" s="45"/>
    </row>
    <row r="48" s="2" customFormat="1" ht="21.6" spans="1:17">
      <c r="A48" s="21">
        <v>45</v>
      </c>
      <c r="B48" s="22"/>
      <c r="C48" s="23" t="s">
        <v>171</v>
      </c>
      <c r="D48" s="23" t="s">
        <v>91</v>
      </c>
      <c r="E48" s="23" t="s">
        <v>172</v>
      </c>
      <c r="F48" s="22"/>
      <c r="G48" s="22"/>
      <c r="H48" s="21" t="s">
        <v>51</v>
      </c>
      <c r="I48" s="23" t="s">
        <v>29</v>
      </c>
      <c r="J48" s="23" t="s">
        <v>173</v>
      </c>
      <c r="K48" s="22">
        <v>9</v>
      </c>
      <c r="L48" s="22"/>
      <c r="M48" s="22"/>
      <c r="N48" s="22">
        <f t="shared" si="1"/>
        <v>9</v>
      </c>
      <c r="O48" s="41"/>
      <c r="P48" s="42"/>
      <c r="Q48" s="45"/>
    </row>
    <row r="49" s="2" customFormat="1" ht="21.6" spans="1:17">
      <c r="A49" s="21">
        <v>46</v>
      </c>
      <c r="B49" s="22"/>
      <c r="C49" s="23" t="s">
        <v>174</v>
      </c>
      <c r="D49" s="23" t="s">
        <v>91</v>
      </c>
      <c r="E49" s="23" t="s">
        <v>175</v>
      </c>
      <c r="F49" s="22"/>
      <c r="G49" s="22"/>
      <c r="H49" s="21" t="s">
        <v>51</v>
      </c>
      <c r="I49" s="23" t="s">
        <v>29</v>
      </c>
      <c r="J49" s="23" t="s">
        <v>176</v>
      </c>
      <c r="K49" s="22">
        <v>9</v>
      </c>
      <c r="L49" s="22"/>
      <c r="M49" s="22"/>
      <c r="N49" s="22">
        <f t="shared" si="1"/>
        <v>9</v>
      </c>
      <c r="O49" s="41"/>
      <c r="P49" s="42"/>
      <c r="Q49" s="45"/>
    </row>
    <row r="50" s="2" customFormat="1" ht="21.6" spans="1:17">
      <c r="A50" s="21">
        <v>47</v>
      </c>
      <c r="B50" s="22"/>
      <c r="C50" s="23" t="s">
        <v>174</v>
      </c>
      <c r="D50" s="23" t="s">
        <v>91</v>
      </c>
      <c r="E50" s="23" t="s">
        <v>177</v>
      </c>
      <c r="F50" s="22"/>
      <c r="G50" s="22"/>
      <c r="H50" s="21" t="s">
        <v>51</v>
      </c>
      <c r="I50" s="23" t="s">
        <v>29</v>
      </c>
      <c r="J50" s="23" t="s">
        <v>178</v>
      </c>
      <c r="K50" s="22">
        <v>9</v>
      </c>
      <c r="L50" s="22"/>
      <c r="M50" s="22"/>
      <c r="N50" s="22">
        <f t="shared" si="1"/>
        <v>9</v>
      </c>
      <c r="O50" s="41"/>
      <c r="P50" s="42"/>
      <c r="Q50" s="45"/>
    </row>
    <row r="51" s="2" customFormat="1" ht="21.6" spans="1:17">
      <c r="A51" s="21">
        <v>48</v>
      </c>
      <c r="B51" s="22"/>
      <c r="C51" s="23" t="s">
        <v>174</v>
      </c>
      <c r="D51" s="23" t="s">
        <v>91</v>
      </c>
      <c r="E51" s="23" t="s">
        <v>179</v>
      </c>
      <c r="F51" s="22"/>
      <c r="G51" s="22"/>
      <c r="H51" s="21" t="s">
        <v>51</v>
      </c>
      <c r="I51" s="23" t="s">
        <v>29</v>
      </c>
      <c r="J51" s="23" t="s">
        <v>180</v>
      </c>
      <c r="K51" s="22">
        <v>9</v>
      </c>
      <c r="L51" s="22"/>
      <c r="M51" s="22"/>
      <c r="N51" s="22">
        <f t="shared" si="1"/>
        <v>9</v>
      </c>
      <c r="O51" s="41"/>
      <c r="P51" s="42"/>
      <c r="Q51" s="45"/>
    </row>
    <row r="52" s="2" customFormat="1" ht="21.6" spans="1:17">
      <c r="A52" s="21">
        <v>49</v>
      </c>
      <c r="B52" s="22"/>
      <c r="C52" s="23" t="s">
        <v>181</v>
      </c>
      <c r="D52" s="23" t="s">
        <v>91</v>
      </c>
      <c r="E52" s="23" t="s">
        <v>182</v>
      </c>
      <c r="F52" s="22"/>
      <c r="G52" s="22"/>
      <c r="H52" s="21" t="s">
        <v>51</v>
      </c>
      <c r="I52" s="23" t="s">
        <v>29</v>
      </c>
      <c r="J52" s="23" t="s">
        <v>183</v>
      </c>
      <c r="K52" s="22">
        <v>8</v>
      </c>
      <c r="L52" s="22"/>
      <c r="M52" s="22"/>
      <c r="N52" s="22">
        <f t="shared" si="1"/>
        <v>8</v>
      </c>
      <c r="O52" s="41"/>
      <c r="P52" s="42"/>
      <c r="Q52" s="45"/>
    </row>
    <row r="53" s="2" customFormat="1" ht="21.6" spans="1:17">
      <c r="A53" s="21">
        <v>50</v>
      </c>
      <c r="B53" s="22"/>
      <c r="C53" s="23" t="s">
        <v>184</v>
      </c>
      <c r="D53" s="23" t="s">
        <v>91</v>
      </c>
      <c r="E53" s="23" t="s">
        <v>185</v>
      </c>
      <c r="F53" s="22"/>
      <c r="G53" s="22"/>
      <c r="H53" s="21" t="s">
        <v>51</v>
      </c>
      <c r="I53" s="23" t="s">
        <v>29</v>
      </c>
      <c r="J53" s="23" t="s">
        <v>186</v>
      </c>
      <c r="K53" s="22">
        <v>8</v>
      </c>
      <c r="L53" s="22"/>
      <c r="M53" s="22"/>
      <c r="N53" s="22">
        <f t="shared" si="1"/>
        <v>8</v>
      </c>
      <c r="O53" s="41"/>
      <c r="P53" s="42"/>
      <c r="Q53" s="45"/>
    </row>
    <row r="54" s="2" customFormat="1" ht="21.6" spans="1:17">
      <c r="A54" s="21">
        <v>51</v>
      </c>
      <c r="B54" s="22"/>
      <c r="C54" s="23" t="s">
        <v>187</v>
      </c>
      <c r="D54" s="23" t="s">
        <v>91</v>
      </c>
      <c r="E54" s="23" t="s">
        <v>188</v>
      </c>
      <c r="F54" s="22"/>
      <c r="G54" s="22"/>
      <c r="H54" s="21" t="s">
        <v>51</v>
      </c>
      <c r="I54" s="23" t="s">
        <v>29</v>
      </c>
      <c r="J54" s="23" t="s">
        <v>189</v>
      </c>
      <c r="K54" s="22">
        <v>9</v>
      </c>
      <c r="L54" s="22"/>
      <c r="M54" s="22"/>
      <c r="N54" s="22">
        <f t="shared" si="1"/>
        <v>9</v>
      </c>
      <c r="O54" s="41"/>
      <c r="P54" s="42"/>
      <c r="Q54" s="45"/>
    </row>
    <row r="55" s="2" customFormat="1" ht="21.6" spans="1:17">
      <c r="A55" s="21">
        <v>52</v>
      </c>
      <c r="B55" s="22"/>
      <c r="C55" s="23" t="s">
        <v>190</v>
      </c>
      <c r="D55" s="23" t="s">
        <v>91</v>
      </c>
      <c r="E55" s="23" t="s">
        <v>191</v>
      </c>
      <c r="F55" s="22"/>
      <c r="G55" s="22"/>
      <c r="H55" s="21" t="s">
        <v>51</v>
      </c>
      <c r="I55" s="23" t="s">
        <v>29</v>
      </c>
      <c r="J55" s="23" t="s">
        <v>192</v>
      </c>
      <c r="K55" s="22">
        <v>9</v>
      </c>
      <c r="L55" s="22"/>
      <c r="M55" s="22"/>
      <c r="N55" s="22">
        <f t="shared" si="1"/>
        <v>9</v>
      </c>
      <c r="O55" s="41"/>
      <c r="P55" s="42"/>
      <c r="Q55" s="45"/>
    </row>
    <row r="56" s="2" customFormat="1" ht="21.6" spans="1:17">
      <c r="A56" s="21">
        <v>53</v>
      </c>
      <c r="B56" s="22"/>
      <c r="C56" s="23" t="s">
        <v>190</v>
      </c>
      <c r="D56" s="23" t="s">
        <v>91</v>
      </c>
      <c r="E56" s="23" t="s">
        <v>193</v>
      </c>
      <c r="F56" s="22"/>
      <c r="G56" s="22"/>
      <c r="H56" s="21" t="s">
        <v>51</v>
      </c>
      <c r="I56" s="23" t="s">
        <v>29</v>
      </c>
      <c r="J56" s="23" t="s">
        <v>194</v>
      </c>
      <c r="K56" s="22">
        <v>9</v>
      </c>
      <c r="L56" s="22"/>
      <c r="M56" s="22"/>
      <c r="N56" s="22">
        <f t="shared" si="1"/>
        <v>9</v>
      </c>
      <c r="O56" s="41"/>
      <c r="P56" s="42"/>
      <c r="Q56" s="45"/>
    </row>
    <row r="57" s="2" customFormat="1" ht="21.6" spans="1:17">
      <c r="A57" s="21">
        <v>54</v>
      </c>
      <c r="B57" s="22"/>
      <c r="C57" s="23" t="s">
        <v>190</v>
      </c>
      <c r="D57" s="23" t="s">
        <v>91</v>
      </c>
      <c r="E57" s="23" t="s">
        <v>195</v>
      </c>
      <c r="F57" s="22"/>
      <c r="G57" s="22"/>
      <c r="H57" s="21" t="s">
        <v>51</v>
      </c>
      <c r="I57" s="23" t="s">
        <v>29</v>
      </c>
      <c r="J57" s="23" t="s">
        <v>196</v>
      </c>
      <c r="K57" s="22">
        <v>9</v>
      </c>
      <c r="L57" s="22"/>
      <c r="M57" s="22"/>
      <c r="N57" s="22">
        <f t="shared" si="1"/>
        <v>9</v>
      </c>
      <c r="O57" s="41"/>
      <c r="P57" s="42"/>
      <c r="Q57" s="45"/>
    </row>
    <row r="58" s="2" customFormat="1" ht="205.2" spans="1:17">
      <c r="A58" s="21">
        <v>55</v>
      </c>
      <c r="B58" s="22"/>
      <c r="C58" s="23" t="s">
        <v>197</v>
      </c>
      <c r="D58" s="23" t="s">
        <v>198</v>
      </c>
      <c r="E58" s="31" t="s">
        <v>51</v>
      </c>
      <c r="F58" s="22"/>
      <c r="G58" s="22"/>
      <c r="H58" s="23" t="s">
        <v>199</v>
      </c>
      <c r="I58" s="23" t="s">
        <v>29</v>
      </c>
      <c r="J58" s="23" t="s">
        <v>200</v>
      </c>
      <c r="K58" s="22">
        <v>8</v>
      </c>
      <c r="L58" s="22"/>
      <c r="M58" s="22"/>
      <c r="N58" s="22">
        <f t="shared" si="1"/>
        <v>8</v>
      </c>
      <c r="O58" s="41"/>
      <c r="P58" s="42"/>
      <c r="Q58" s="45"/>
    </row>
    <row r="59" s="2" customFormat="1" ht="205.2" spans="1:17">
      <c r="A59" s="21">
        <v>56</v>
      </c>
      <c r="B59" s="22"/>
      <c r="C59" s="23" t="s">
        <v>201</v>
      </c>
      <c r="D59" s="23" t="s">
        <v>198</v>
      </c>
      <c r="E59" s="31" t="s">
        <v>51</v>
      </c>
      <c r="F59" s="22"/>
      <c r="G59" s="22"/>
      <c r="H59" s="33" t="s">
        <v>202</v>
      </c>
      <c r="I59" s="23" t="s">
        <v>29</v>
      </c>
      <c r="J59" s="23" t="s">
        <v>203</v>
      </c>
      <c r="K59" s="22">
        <v>8</v>
      </c>
      <c r="L59" s="22"/>
      <c r="M59" s="22"/>
      <c r="N59" s="22">
        <f t="shared" si="1"/>
        <v>8</v>
      </c>
      <c r="O59" s="41"/>
      <c r="P59" s="42"/>
      <c r="Q59" s="45"/>
    </row>
    <row r="60" s="2" customFormat="1" ht="216" spans="1:17">
      <c r="A60" s="21">
        <v>57</v>
      </c>
      <c r="B60" s="22"/>
      <c r="C60" s="23" t="s">
        <v>204</v>
      </c>
      <c r="D60" s="23" t="s">
        <v>198</v>
      </c>
      <c r="E60" s="31" t="s">
        <v>51</v>
      </c>
      <c r="F60" s="22"/>
      <c r="G60" s="22"/>
      <c r="H60" s="23" t="s">
        <v>205</v>
      </c>
      <c r="I60" s="23" t="s">
        <v>29</v>
      </c>
      <c r="J60" s="23" t="s">
        <v>206</v>
      </c>
      <c r="K60" s="22">
        <v>8</v>
      </c>
      <c r="L60" s="22"/>
      <c r="M60" s="22"/>
      <c r="N60" s="22">
        <f t="shared" si="1"/>
        <v>8</v>
      </c>
      <c r="O60" s="41"/>
      <c r="P60" s="42"/>
      <c r="Q60" s="45"/>
    </row>
    <row r="61" s="2" customFormat="1" ht="216" spans="1:17">
      <c r="A61" s="21">
        <v>58</v>
      </c>
      <c r="B61" s="22"/>
      <c r="C61" s="23" t="s">
        <v>207</v>
      </c>
      <c r="D61" s="23" t="s">
        <v>198</v>
      </c>
      <c r="E61" s="31" t="s">
        <v>51</v>
      </c>
      <c r="F61" s="22"/>
      <c r="G61" s="22"/>
      <c r="H61" s="23" t="s">
        <v>208</v>
      </c>
      <c r="I61" s="23" t="s">
        <v>29</v>
      </c>
      <c r="J61" s="23" t="s">
        <v>209</v>
      </c>
      <c r="K61" s="22">
        <v>8</v>
      </c>
      <c r="L61" s="22"/>
      <c r="M61" s="22"/>
      <c r="N61" s="22">
        <f t="shared" si="1"/>
        <v>8</v>
      </c>
      <c r="O61" s="41"/>
      <c r="P61" s="42"/>
      <c r="Q61" s="45"/>
    </row>
    <row r="62" s="2" customFormat="1" ht="21.6" spans="1:17">
      <c r="A62" s="21">
        <v>59</v>
      </c>
      <c r="B62" s="22"/>
      <c r="C62" s="23" t="s">
        <v>210</v>
      </c>
      <c r="D62" s="23" t="s">
        <v>91</v>
      </c>
      <c r="E62" s="23" t="s">
        <v>98</v>
      </c>
      <c r="F62" s="22"/>
      <c r="G62" s="22"/>
      <c r="H62" s="21" t="s">
        <v>51</v>
      </c>
      <c r="I62" s="23" t="s">
        <v>29</v>
      </c>
      <c r="J62" s="23" t="s">
        <v>211</v>
      </c>
      <c r="K62" s="22">
        <v>9</v>
      </c>
      <c r="L62" s="22"/>
      <c r="M62" s="22"/>
      <c r="N62" s="22">
        <f t="shared" si="1"/>
        <v>9</v>
      </c>
      <c r="O62" s="41"/>
      <c r="P62" s="42"/>
      <c r="Q62" s="45"/>
    </row>
    <row r="63" s="2" customFormat="1" ht="21.6" spans="1:17">
      <c r="A63" s="21">
        <v>60</v>
      </c>
      <c r="B63" s="22"/>
      <c r="C63" s="23" t="s">
        <v>212</v>
      </c>
      <c r="D63" s="23" t="s">
        <v>91</v>
      </c>
      <c r="E63" s="23" t="s">
        <v>98</v>
      </c>
      <c r="F63" s="22"/>
      <c r="G63" s="22"/>
      <c r="H63" s="21" t="s">
        <v>51</v>
      </c>
      <c r="I63" s="23" t="s">
        <v>29</v>
      </c>
      <c r="J63" s="23" t="s">
        <v>213</v>
      </c>
      <c r="K63" s="22">
        <v>9</v>
      </c>
      <c r="L63" s="22"/>
      <c r="M63" s="22"/>
      <c r="N63" s="22">
        <f t="shared" si="1"/>
        <v>9</v>
      </c>
      <c r="O63" s="41"/>
      <c r="P63" s="42"/>
      <c r="Q63" s="45"/>
    </row>
    <row r="64" s="2" customFormat="1" ht="32.4" spans="1:17">
      <c r="A64" s="21">
        <v>61</v>
      </c>
      <c r="B64" s="22"/>
      <c r="C64" s="23" t="s">
        <v>214</v>
      </c>
      <c r="D64" s="23" t="s">
        <v>91</v>
      </c>
      <c r="E64" s="23" t="s">
        <v>101</v>
      </c>
      <c r="F64" s="22"/>
      <c r="G64" s="22"/>
      <c r="H64" s="21" t="s">
        <v>51</v>
      </c>
      <c r="I64" s="23" t="s">
        <v>29</v>
      </c>
      <c r="J64" s="23" t="s">
        <v>215</v>
      </c>
      <c r="K64" s="22">
        <v>9</v>
      </c>
      <c r="L64" s="22"/>
      <c r="M64" s="22"/>
      <c r="N64" s="22">
        <f t="shared" si="1"/>
        <v>9</v>
      </c>
      <c r="O64" s="41"/>
      <c r="P64" s="42"/>
      <c r="Q64" s="45"/>
    </row>
    <row r="65" s="2" customFormat="1" ht="32.4" spans="1:17">
      <c r="A65" s="21">
        <v>62</v>
      </c>
      <c r="B65" s="22"/>
      <c r="C65" s="23" t="s">
        <v>216</v>
      </c>
      <c r="D65" s="23" t="s">
        <v>91</v>
      </c>
      <c r="E65" s="23" t="s">
        <v>113</v>
      </c>
      <c r="F65" s="22"/>
      <c r="G65" s="22"/>
      <c r="H65" s="21" t="s">
        <v>51</v>
      </c>
      <c r="I65" s="23" t="s">
        <v>29</v>
      </c>
      <c r="J65" s="23" t="s">
        <v>217</v>
      </c>
      <c r="K65" s="22">
        <v>9</v>
      </c>
      <c r="L65" s="22"/>
      <c r="M65" s="22"/>
      <c r="N65" s="22">
        <f t="shared" si="1"/>
        <v>9</v>
      </c>
      <c r="O65" s="41"/>
      <c r="P65" s="42"/>
      <c r="Q65" s="45"/>
    </row>
    <row r="66" s="2" customFormat="1" ht="21.6" spans="1:17">
      <c r="A66" s="21">
        <v>63</v>
      </c>
      <c r="B66" s="22"/>
      <c r="C66" s="23" t="s">
        <v>218</v>
      </c>
      <c r="D66" s="23" t="s">
        <v>91</v>
      </c>
      <c r="E66" s="23" t="s">
        <v>166</v>
      </c>
      <c r="F66" s="22"/>
      <c r="G66" s="22"/>
      <c r="H66" s="21" t="s">
        <v>51</v>
      </c>
      <c r="I66" s="23" t="s">
        <v>29</v>
      </c>
      <c r="J66" s="23" t="s">
        <v>219</v>
      </c>
      <c r="K66" s="22">
        <v>9</v>
      </c>
      <c r="L66" s="22"/>
      <c r="M66" s="22"/>
      <c r="N66" s="22">
        <f t="shared" si="1"/>
        <v>9</v>
      </c>
      <c r="O66" s="41"/>
      <c r="P66" s="42"/>
      <c r="Q66" s="45"/>
    </row>
    <row r="67" s="2" customFormat="1" ht="21.6" spans="1:17">
      <c r="A67" s="21">
        <v>64</v>
      </c>
      <c r="B67" s="22"/>
      <c r="C67" s="23" t="s">
        <v>220</v>
      </c>
      <c r="D67" s="23" t="s">
        <v>91</v>
      </c>
      <c r="E67" s="23" t="s">
        <v>182</v>
      </c>
      <c r="F67" s="22"/>
      <c r="G67" s="22"/>
      <c r="H67" s="21" t="s">
        <v>51</v>
      </c>
      <c r="I67" s="23" t="s">
        <v>29</v>
      </c>
      <c r="J67" s="23" t="s">
        <v>221</v>
      </c>
      <c r="K67" s="22">
        <v>8</v>
      </c>
      <c r="L67" s="22"/>
      <c r="M67" s="22"/>
      <c r="N67" s="22">
        <f t="shared" si="1"/>
        <v>8</v>
      </c>
      <c r="O67" s="41"/>
      <c r="P67" s="42"/>
      <c r="Q67" s="45"/>
    </row>
    <row r="68" s="2" customFormat="1" ht="21.6" spans="1:17">
      <c r="A68" s="21">
        <v>65</v>
      </c>
      <c r="B68" s="22"/>
      <c r="C68" s="23" t="s">
        <v>222</v>
      </c>
      <c r="D68" s="23" t="s">
        <v>91</v>
      </c>
      <c r="E68" s="23" t="s">
        <v>169</v>
      </c>
      <c r="F68" s="22"/>
      <c r="G68" s="22"/>
      <c r="H68" s="21" t="s">
        <v>51</v>
      </c>
      <c r="I68" s="23" t="s">
        <v>29</v>
      </c>
      <c r="J68" s="23" t="s">
        <v>223</v>
      </c>
      <c r="K68" s="22">
        <v>9</v>
      </c>
      <c r="L68" s="22"/>
      <c r="M68" s="22"/>
      <c r="N68" s="22">
        <f t="shared" si="1"/>
        <v>9</v>
      </c>
      <c r="O68" s="41"/>
      <c r="P68" s="42"/>
      <c r="Q68" s="45"/>
    </row>
    <row r="69" s="2" customFormat="1" ht="32.4" spans="1:17">
      <c r="A69" s="21">
        <v>66</v>
      </c>
      <c r="B69" s="22"/>
      <c r="C69" s="23" t="s">
        <v>224</v>
      </c>
      <c r="D69" s="23" t="s">
        <v>91</v>
      </c>
      <c r="E69" s="23" t="s">
        <v>140</v>
      </c>
      <c r="F69" s="22"/>
      <c r="G69" s="22"/>
      <c r="H69" s="21" t="s">
        <v>51</v>
      </c>
      <c r="I69" s="23" t="s">
        <v>29</v>
      </c>
      <c r="J69" s="23" t="s">
        <v>225</v>
      </c>
      <c r="K69" s="22">
        <v>5</v>
      </c>
      <c r="L69" s="22"/>
      <c r="M69" s="22"/>
      <c r="N69" s="22">
        <f t="shared" si="1"/>
        <v>5</v>
      </c>
      <c r="O69" s="41"/>
      <c r="P69" s="42"/>
      <c r="Q69" s="45"/>
    </row>
    <row r="70" s="2" customFormat="1" ht="21.6" spans="1:17">
      <c r="A70" s="21">
        <v>67</v>
      </c>
      <c r="B70" s="22"/>
      <c r="C70" s="23" t="s">
        <v>226</v>
      </c>
      <c r="D70" s="23" t="s">
        <v>91</v>
      </c>
      <c r="E70" s="23" t="s">
        <v>98</v>
      </c>
      <c r="F70" s="22"/>
      <c r="G70" s="22"/>
      <c r="H70" s="21" t="s">
        <v>51</v>
      </c>
      <c r="I70" s="23" t="s">
        <v>29</v>
      </c>
      <c r="J70" s="23" t="s">
        <v>227</v>
      </c>
      <c r="K70" s="22">
        <v>9</v>
      </c>
      <c r="L70" s="22"/>
      <c r="M70" s="22"/>
      <c r="N70" s="22">
        <f t="shared" si="1"/>
        <v>9</v>
      </c>
      <c r="O70" s="41"/>
      <c r="P70" s="42"/>
      <c r="Q70" s="45"/>
    </row>
    <row r="71" s="2" customFormat="1" ht="21.6" spans="1:17">
      <c r="A71" s="21">
        <v>68</v>
      </c>
      <c r="B71" s="22"/>
      <c r="C71" s="23" t="s">
        <v>228</v>
      </c>
      <c r="D71" s="23" t="s">
        <v>91</v>
      </c>
      <c r="E71" s="23" t="s">
        <v>98</v>
      </c>
      <c r="F71" s="22"/>
      <c r="G71" s="22"/>
      <c r="H71" s="21" t="s">
        <v>51</v>
      </c>
      <c r="I71" s="23" t="s">
        <v>29</v>
      </c>
      <c r="J71" s="23" t="s">
        <v>229</v>
      </c>
      <c r="K71" s="22">
        <v>9</v>
      </c>
      <c r="L71" s="22"/>
      <c r="M71" s="22"/>
      <c r="N71" s="22">
        <f t="shared" si="1"/>
        <v>9</v>
      </c>
      <c r="O71" s="41"/>
      <c r="P71" s="42"/>
      <c r="Q71" s="45"/>
    </row>
    <row r="72" s="2" customFormat="1" ht="32.4" spans="1:17">
      <c r="A72" s="21">
        <v>69</v>
      </c>
      <c r="B72" s="22"/>
      <c r="C72" s="23" t="s">
        <v>230</v>
      </c>
      <c r="D72" s="23" t="s">
        <v>91</v>
      </c>
      <c r="E72" s="23" t="s">
        <v>149</v>
      </c>
      <c r="F72" s="22"/>
      <c r="G72" s="22"/>
      <c r="H72" s="21" t="s">
        <v>51</v>
      </c>
      <c r="I72" s="23" t="s">
        <v>29</v>
      </c>
      <c r="J72" s="23" t="s">
        <v>231</v>
      </c>
      <c r="K72" s="22">
        <v>8</v>
      </c>
      <c r="L72" s="22"/>
      <c r="M72" s="22"/>
      <c r="N72" s="22">
        <f t="shared" si="1"/>
        <v>8</v>
      </c>
      <c r="O72" s="41"/>
      <c r="P72" s="42"/>
      <c r="Q72" s="45"/>
    </row>
    <row r="73" s="2" customFormat="1" ht="21.6" spans="1:17">
      <c r="A73" s="21">
        <v>70</v>
      </c>
      <c r="B73" s="22"/>
      <c r="C73" s="23" t="s">
        <v>232</v>
      </c>
      <c r="D73" s="23" t="s">
        <v>91</v>
      </c>
      <c r="E73" s="23" t="s">
        <v>98</v>
      </c>
      <c r="F73" s="22"/>
      <c r="G73" s="22"/>
      <c r="H73" s="21" t="s">
        <v>51</v>
      </c>
      <c r="I73" s="23" t="s">
        <v>29</v>
      </c>
      <c r="J73" s="23" t="s">
        <v>233</v>
      </c>
      <c r="K73" s="22">
        <v>6</v>
      </c>
      <c r="L73" s="22"/>
      <c r="M73" s="22"/>
      <c r="N73" s="22">
        <f t="shared" si="1"/>
        <v>6</v>
      </c>
      <c r="O73" s="41"/>
      <c r="P73" s="42"/>
      <c r="Q73" s="45"/>
    </row>
    <row r="74" s="2" customFormat="1" ht="21.6" spans="1:17">
      <c r="A74" s="21">
        <v>71</v>
      </c>
      <c r="B74" s="22"/>
      <c r="C74" s="23" t="s">
        <v>234</v>
      </c>
      <c r="D74" s="23" t="s">
        <v>235</v>
      </c>
      <c r="E74" s="46" t="s">
        <v>236</v>
      </c>
      <c r="F74" s="22"/>
      <c r="G74" s="22"/>
      <c r="H74" s="21" t="s">
        <v>237</v>
      </c>
      <c r="I74" s="23" t="s">
        <v>39</v>
      </c>
      <c r="J74" s="23" t="s">
        <v>238</v>
      </c>
      <c r="K74" s="22">
        <v>150</v>
      </c>
      <c r="L74" s="22"/>
      <c r="M74" s="22"/>
      <c r="N74" s="22">
        <f t="shared" si="1"/>
        <v>150</v>
      </c>
      <c r="O74" s="41"/>
      <c r="P74" s="42"/>
      <c r="Q74" s="45"/>
    </row>
    <row r="75" s="2" customFormat="1" spans="1:17">
      <c r="A75" s="14" t="s">
        <v>239</v>
      </c>
      <c r="B75" s="14"/>
      <c r="C75" s="14"/>
      <c r="D75" s="14"/>
      <c r="E75" s="14"/>
      <c r="F75" s="14"/>
      <c r="G75" s="14"/>
      <c r="H75" s="14"/>
      <c r="I75" s="14"/>
      <c r="J75" s="53" t="s">
        <v>51</v>
      </c>
      <c r="K75" s="54">
        <f>SUM(K4:K74)</f>
        <v>1592</v>
      </c>
      <c r="L75" s="54" t="s">
        <v>51</v>
      </c>
      <c r="M75" s="54" t="s">
        <v>51</v>
      </c>
      <c r="N75" s="54" t="s">
        <v>51</v>
      </c>
      <c r="O75" s="55" t="s">
        <v>51</v>
      </c>
      <c r="P75" s="42"/>
      <c r="Q75" s="54" t="s">
        <v>51</v>
      </c>
    </row>
    <row r="76" s="2" customFormat="1" spans="1:17">
      <c r="A76" s="47" t="s">
        <v>240</v>
      </c>
      <c r="B76" s="47"/>
      <c r="C76" s="47"/>
      <c r="D76" s="47"/>
      <c r="E76" s="47"/>
      <c r="F76" s="47"/>
      <c r="G76" s="47"/>
      <c r="H76" s="47"/>
      <c r="I76" s="47"/>
      <c r="J76" s="53" t="s">
        <v>51</v>
      </c>
      <c r="K76" s="54" t="s">
        <v>51</v>
      </c>
      <c r="L76" s="54" t="s">
        <v>51</v>
      </c>
      <c r="M76" s="54">
        <f>SUM(M4:M75)</f>
        <v>14</v>
      </c>
      <c r="N76" s="54" t="s">
        <v>51</v>
      </c>
      <c r="O76" s="55" t="s">
        <v>51</v>
      </c>
      <c r="P76" s="42"/>
      <c r="Q76" s="54" t="s">
        <v>51</v>
      </c>
    </row>
    <row r="77" s="1" customFormat="1" spans="1:17">
      <c r="A77" s="14" t="s">
        <v>241</v>
      </c>
      <c r="B77" s="14"/>
      <c r="C77" s="14"/>
      <c r="D77" s="14"/>
      <c r="E77" s="14"/>
      <c r="F77" s="14"/>
      <c r="G77" s="14"/>
      <c r="H77" s="14"/>
      <c r="I77" s="14"/>
      <c r="J77" s="53" t="s">
        <v>51</v>
      </c>
      <c r="K77" s="54" t="s">
        <v>51</v>
      </c>
      <c r="L77" s="54" t="s">
        <v>51</v>
      </c>
      <c r="M77" s="54" t="s">
        <v>51</v>
      </c>
      <c r="N77" s="56">
        <f>SUM(N4:N76)</f>
        <v>1606</v>
      </c>
      <c r="O77" s="55" t="s">
        <v>51</v>
      </c>
      <c r="P77" s="57">
        <f>SUM(P4:P74)</f>
        <v>0</v>
      </c>
      <c r="Q77" s="61" t="s">
        <v>51</v>
      </c>
    </row>
    <row r="78" s="3" customFormat="1" ht="43" customHeight="1" spans="1:17">
      <c r="A78" s="48" t="s">
        <v>242</v>
      </c>
      <c r="B78" s="49" t="s">
        <v>243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8"/>
      <c r="P78" s="58"/>
      <c r="Q78" s="50"/>
    </row>
    <row r="79" s="4" customFormat="1" spans="1:17">
      <c r="A79" s="51"/>
      <c r="B79" s="52"/>
      <c r="C79" s="52"/>
      <c r="D79" s="52"/>
      <c r="E79" s="52"/>
      <c r="F79" s="52"/>
      <c r="G79" s="52"/>
      <c r="H79" s="52"/>
      <c r="I79" s="51"/>
      <c r="J79" s="51"/>
      <c r="K79" s="51"/>
      <c r="L79" s="51"/>
      <c r="M79" s="51"/>
      <c r="N79" s="51"/>
      <c r="O79" s="59"/>
      <c r="P79" s="60"/>
      <c r="Q79" s="62"/>
    </row>
  </sheetData>
  <autoFilter ref="A1:Q78">
    <extLst/>
  </autoFilter>
  <mergeCells count="18">
    <mergeCell ref="A1:Q1"/>
    <mergeCell ref="D2:E2"/>
    <mergeCell ref="F2:G2"/>
    <mergeCell ref="J2:K2"/>
    <mergeCell ref="L2:M2"/>
    <mergeCell ref="A75:I75"/>
    <mergeCell ref="A76:I76"/>
    <mergeCell ref="A77:I77"/>
    <mergeCell ref="B78:Q78"/>
    <mergeCell ref="A2:A3"/>
    <mergeCell ref="B2:B3"/>
    <mergeCell ref="C2:C3"/>
    <mergeCell ref="H2:H3"/>
    <mergeCell ref="I2:I3"/>
    <mergeCell ref="N2:N3"/>
    <mergeCell ref="O2:O3"/>
    <mergeCell ref="P2:P3"/>
    <mergeCell ref="Q2:Q3"/>
  </mergeCells>
  <printOptions horizontalCentered="1"/>
  <pageMargins left="0.393055555555556" right="0.393055555555556" top="0.511805555555556" bottom="0.511805555555556" header="0.314583333333333" footer="0.314583333333333"/>
  <pageSetup paperSize="9" scale="93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UyMbJWykoZYrTHqOVIv6Q8tKuyyKkLCLlHPrdYfBhU5kkjMVPXg5SwiNXJXpXMB/Vvp7MkdvOcXJMAYvov6CMA==</cp:lastModifiedBy>
  <dcterms:created xsi:type="dcterms:W3CDTF">2006-09-13T11:21:00Z</dcterms:created>
  <cp:lastPrinted>2018-11-22T09:45:00Z</cp:lastPrinted>
  <dcterms:modified xsi:type="dcterms:W3CDTF">2021-08-31T08:37:22Z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