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Sheet1!$A$1:$U$17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<sst xmlns="http://schemas.openxmlformats.org/spreadsheetml/2006/main" count="124" uniqueCount="75">
  <si>
    <r>
      <rPr>
        <b/>
        <sz val="9"/>
        <color theme="1"/>
        <rFont val="宋体"/>
        <charset val="134"/>
        <scheme val="minor"/>
      </rPr>
      <t>南宁轨道交通集团运营</t>
    </r>
    <r>
      <rPr>
        <b/>
        <sz val="9"/>
        <rFont val="宋体"/>
        <charset val="134"/>
        <scheme val="minor"/>
      </rPr>
      <t>分公2021年票币清点设备采购项目分项报价表</t>
    </r>
  </si>
  <si>
    <t>序号</t>
  </si>
  <si>
    <t>物料编码</t>
  </si>
  <si>
    <t>物料名称</t>
  </si>
  <si>
    <t>数量</t>
  </si>
  <si>
    <t>单位</t>
  </si>
  <si>
    <t>参考品牌型号</t>
  </si>
  <si>
    <t>报价品牌型号</t>
  </si>
  <si>
    <t>物料描述</t>
  </si>
  <si>
    <t>2号线</t>
  </si>
  <si>
    <t>3号线</t>
  </si>
  <si>
    <t>5号线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</si>
  <si>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</si>
  <si>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</si>
  <si>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</si>
  <si>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</si>
  <si>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</si>
  <si>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</si>
  <si>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</si>
  <si>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</si>
  <si>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</si>
  <si>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2021-05-CBZ-00707</t>
  </si>
  <si>
    <t>便携式验钞仪</t>
  </si>
  <si>
    <t>台</t>
  </si>
  <si>
    <t>维融JBYJ-N20(C）、
康艺JBYD-HT-8750A、
惠朗JBYJ-HL-A8</t>
  </si>
  <si>
    <t>技术标准：符合国家标准GB16999-2010《人民币鉴别仪通用技术条件》，可识别的钞票：最新发布的人民币5、10、20、50、100元等面额，验钞方式：单张过钞，验钞速度：&lt;2秒/张，鉴伪方式：具备B类以上点验钞机的识别方式，显示：LED显示屏，报警语音提示：“请注意这张纸币有疑问”或其它提示，供电方式：插电DC12V或6节5号电池供电（2种方式都具备）</t>
  </si>
  <si>
    <t>节</t>
  </si>
  <si>
    <t>2021-02-KY-04382
2021-05-CBZ-00751</t>
  </si>
  <si>
    <t>硬币清点机</t>
  </si>
  <si>
    <t>苏州少士YFJ-200N、
科贝点币机HCS-3300、
依特诺ET5906、凯易YD-100N</t>
  </si>
  <si>
    <t>载币盘容量：≥4000枚，分拣速度：≥1500枚/分钟（以人民币1元硬币计），分拣硬币直径：14~34mm，分拣硬币厚度：0.8~3.8mm，计数币种：≥3种硬盘（应包含人民币一元、五角），计数方式：连续计数/预置计数，传感器：采用金属传感器计数，其它：（1）、每一台清点机器需配4个铁架操作平台（附参考图），支架规格尺寸：铁质，订制品，各处厚度≥2mm。上托盘长约43cm，宽约26cm，深约2cm；底座宽约43cm，长约26cm，深约2cm，承重≥25kg；布袋上托圈直径约16cm，下托盘直径约20cm；总高约40cm，（2）、需配送到南宁地铁5号线各站点，搬运到指定位置，（3）、供应商负责安装调试及1年客户端现场质保维修服务</t>
  </si>
  <si>
    <t>个</t>
  </si>
  <si>
    <t>2021-02-KY-04382</t>
  </si>
  <si>
    <t>2021-05-CBZ-00751</t>
  </si>
  <si>
    <t>2021-05-CBZ-00708</t>
  </si>
  <si>
    <t>Token车票清点机</t>
  </si>
  <si>
    <t>苏州少士YFJ-210N、
、科贝HCS-3500AH
、凯易 YD-100</t>
  </si>
  <si>
    <t>点票速度： ≥1000枚/分钟，载票容量： ≥2000枚，可点票尺寸：厚度0.8—3.8 mm，直径14—34 mm，显示屏七位数码管显示： 最大9999999，计数方式：连续计数和预置数计数，电源：220V/50Hz，设备应具备喂票、甩票分离设计（类似双转盘或履带加转盘方式等），减少卡票率，计数准确，对TOKEN车票磨损小，故障率低，每一台清点机器需标配一个铁架操作平台</t>
  </si>
  <si>
    <t>只</t>
  </si>
  <si>
    <t>2021-05-PW-22063</t>
  </si>
  <si>
    <t>苏州少士、武汉科贝、苏州日保</t>
  </si>
  <si>
    <t>具备喂票、甩票分离设计，采用双转盘或履带加转盘等方式，可清点可分选相应数量Token车票。
币斗容量：≥2700枚（以直径30mm，厚度2mm的Token计）或4000枚（以人民币1元硬币计）
清点速度：≥1300枚/分钟（以直径30mm，厚度2mm的Token计）
车票直径：约14~34（mm）           车票厚度：约0.8~3.8（mm）
显示屏七位数码管显示： 0~9999999
计数方式：连续计数和预置数计数 
其它：（1）、每一台清点机器需标配1个铁架操作平台（附参考图），支架规格尺寸：铁质，订制品，各处厚度≥2mm。上托盘长约43cm，宽约26cm，深约2cm；底座宽约43cm，长约26cm，深约2cm，承重≥25kg；布袋上托圈直径约16cm，下托盘直径约20cm；总高约40cm
（2）、供应商负责安装调试及1年客户端现场质保维修服务</t>
  </si>
  <si>
    <t>2021-05-CBZ-00709</t>
  </si>
  <si>
    <t>人民币点钞机</t>
  </si>
  <si>
    <t>维融 JBYD-N6、
凯易 JBYD-XY6000B+、
康艺 JBYD-HT-2780(B)</t>
  </si>
  <si>
    <t>"技术标准：符合国家标准GB16999-2010《人民币鉴别仪通用技术条件》
级别：B类，卧式
适应币种：适应第四套和第五套人民币（包括2015年新版人民币）1-100元纸币点钞和鉴伪
认别功能：具备紫光识别、磁性识别、磁图像识别、安全线特征磁性鉴别、红外检测等防伪功能，同时具有开机故障自检、报警代码显示、异常假币停机、全数预置清点、累加计数、复点功能、面额识别、夹张检测、连张/半张检测等功能
点钞速度：≥1000张/分        喂钞台容量：≥200张，接钞台容量≥200张
计数显示范围:1～9999张       预置显示范围:1～999张
噪音：≤60分贝               消耗功率：≤80W。
连续工作时间：&gt;8小时。        平均无故障时间：&gt;800小时
升级方式：支持在线升级                                                                      显示: 全液晶中文显示:（张数、币种、金额）同时还有语音报读功能. 语音报读:点算时发现假币、异币等可疑钞自动停机，并且发出“这张纸币有疑问”声音。 混点：对各种（有磁性人民币）面额进行混合清点，同时显示并报读本次清点张数与金额总数，并具有鉴别功能.清点好可以计算出总合计金额。"</t>
  </si>
  <si>
    <t>2021-02-KY-04383
2021-05-CBZ-00752</t>
  </si>
  <si>
    <t>纸币清分机</t>
  </si>
  <si>
    <t>维融WR8301
康艺HT-9200 
惠朗(HL-99B)</t>
  </si>
  <si>
    <t>点钞速度：≥900张/分钟，币种面额：适应人民币从壹元到100元各面额纸币的识别清点及反伪，进钞容量 ≥100张，进钞台容量：≥150张，接钞台容量：≥200张，点钞机具备紫光识别，磁性识别，磁图像识别、安全线特征磁性鉴别，红外检测等防伪功能，同时具有开机故障自检、报警代码显示、异常假币停机、全数预置清点、累加计数、面额识别、连张/半张检测等功能，预置范围：1～100张，计数范围：0～9999，整机功耗：≤80分贝，电源：220V\50Hz，产品符合国家标准《16999-2010人民币鉴别仪通用技术条件》规定的B类动态点钞机要求</t>
  </si>
  <si>
    <t>2021-02-KY-04383</t>
  </si>
  <si>
    <t>2021-05-CBZ-00752</t>
  </si>
  <si>
    <t>2021-02-TH-32713
2021-05-TH-33230</t>
  </si>
  <si>
    <t>纸币机清洁液</t>
  </si>
  <si>
    <t>瓶</t>
  </si>
  <si>
    <t>Miller-Stephenson</t>
  </si>
  <si>
    <t>包装规格：1夸脱，纸币机清洁液</t>
  </si>
  <si>
    <t>2021-02-TH-32713</t>
  </si>
  <si>
    <t>2021-05-TH-33230</t>
  </si>
  <si>
    <t>2021-05-CBZ-00664</t>
  </si>
  <si>
    <t>硬币点币盘</t>
  </si>
  <si>
    <t>定制，按样供货</t>
  </si>
  <si>
    <t xml:space="preserve">约16*15.5*2.9cm,内置小方格30个，一个小方格装10个银币，一盘可存放300个银币，材质：不锈钢   </t>
  </si>
  <si>
    <t>2019-03-PW-00728</t>
  </si>
  <si>
    <t>sam卡</t>
  </si>
  <si>
    <t>张</t>
  </si>
  <si>
    <r>
      <rPr>
        <sz val="11"/>
        <color rgb="FF171A1D"/>
        <rFont val="宋体"/>
        <charset val="134"/>
      </rPr>
      <t>武汉天喻信息产业股份有限公司</t>
    </r>
    <r>
      <rPr>
        <sz val="11"/>
        <color rgb="FF171A1D"/>
        <rFont val="Segoe UI"/>
        <charset val="134"/>
      </rPr>
      <t>/</t>
    </r>
    <r>
      <rPr>
        <sz val="11"/>
        <color rgb="FF171A1D"/>
        <rFont val="宋体"/>
        <charset val="134"/>
      </rPr>
      <t>广州广电运通智能科技有限公司</t>
    </r>
  </si>
  <si>
    <t>接触式SAM卡的物理特性应符合ISO/IEC 7816-1和ISO/IEC 7816-2的要求；符合中国人民银行PSAM卡规范；符合中国金融集成电路（IC）卡规范；符合中国金融IC卡试点PSAM应用规范；支持一卡多应用，各应用之间相互独立（多应用、防火墙功能）；支持多种文件类型 包括二进制文件上，定长记录文件上，变长记录文件，循环文件上，钱包文件；
   支持多种安全访问方式和权限（认证功能和口令保护）；
   支持中国人民银行认可的Single DES、Triple DES算法；
   支持多级密钥分散机制，用分散后的密钥作为临时密钥对数据进行加密、解密、MAC运算，以完成终端与卡片之间的合法认证等功能；
   支持多级密钥分散机制，产生《中国金融集成电路（IC）卡规范》中定义的MACI和校验MAC2；支持多种通讯协议：接触界面支持T=0(字符传送)和T=1（块传送）通讯协议；
接触界面符合PPS协议，支持多种速率选择，可支持9600 bps，38400 bps，最大可支持115200bps。
支持通用的SAM卡指令：外部认证、内部认证、验证口令、通用DES计算、取随机数、应用锁定、应用解锁、重装/修改PIN等；
   支持逻辑加密卡的密钥计算功能；
   支持CPUA卡的充值、消费加密认证的功能；
   支持CPUA卡片钱包交易的复合指令，能自动计算交易认证码和自动维护SAM卡消费/充值交易序号；
   支持计算交易认证码的功能（中心验证TAC和非CPU卡交易使用）；
   支持的算法包括但不限于DES、3DES、AES和RSA算法。RSA算法可以根据不同芯片级别配置；</t>
  </si>
  <si>
    <t>2号线小计</t>
  </si>
  <si>
    <t>/</t>
  </si>
  <si>
    <t>3号线小计</t>
  </si>
  <si>
    <t>5号线小计</t>
  </si>
  <si>
    <t>合计（项目总价）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</si>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</sst>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171A1D"/>
      <name val="Segoe UI"/>
      <charset val="134"/>
    </font>
    <font>
      <b/>
      <sz val="16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  <scheme val="minor"/>
    </font>
    <font>
      <sz val="11"/>
      <color rgb="FF171A1D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9525</xdr:colOff>
      <xdr:row>10</xdr:row>
      <xdr:rowOff>85090</xdr:rowOff>
    </xdr:from>
    <xdr:to>
      <xdr:col>7</xdr:col>
      <xdr:colOff>340360</xdr:colOff>
      <xdr:row>10</xdr:row>
      <xdr:rowOff>1119505</xdr:rowOff>
    </xdr:to>
    <xdr:pic>
      <xdr:nvPicPr>
        <xdr:cNvPr id="2" name="图片 1" descr="lADPBFf_-rMxcIfNCZDNDMA_3264_2448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5875" y="8990965"/>
          <a:ext cx="1350010" cy="1034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8"/>
  <sheetViews>
    <sheetView tabSelected="1" workbookViewId="0">
      <pane ySplit="3" topLeftCell="A7" activePane="bottomLeft" state="frozen"/>
      <selection/>
      <selection pane="bottomLeft" activeCell="I11" sqref="I11"/>
    </sheetView>
  </sheetViews>
  <sheetFormatPr defaultColWidth="9" defaultRowHeight="11.25"/>
  <cols>
    <col min="1" max="1" width="5.75" style="3" customWidth="1"/>
    <col min="2" max="2" width="14.25" style="4" customWidth="1"/>
    <col min="3" max="3" width="15.125" style="4" customWidth="1"/>
    <col min="4" max="4" width="10.375" style="3" customWidth="1"/>
    <col min="5" max="5" width="7.875" style="3" customWidth="1"/>
    <col min="6" max="7" width="13.375" style="3" customWidth="1"/>
    <col min="8" max="9" width="16.5" style="4" customWidth="1"/>
    <col min="10" max="10" width="29.75" style="4" customWidth="1"/>
    <col min="11" max="18" width="7.875" style="3" customWidth="1"/>
    <col min="19" max="19" width="8.5" style="5" customWidth="1"/>
    <col min="20" max="20" width="9.5" style="6" customWidth="1"/>
    <col min="21" max="21" width="9" style="7"/>
    <col min="22" max="16383" width="9" style="1"/>
  </cols>
  <sheetData>
    <row r="1" ht="27.75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/>
      <c r="H2" s="9" t="s">
        <v>7</v>
      </c>
      <c r="I2" s="9"/>
      <c r="J2" s="26" t="s">
        <v>8</v>
      </c>
      <c r="K2" s="10" t="s">
        <v>5</v>
      </c>
      <c r="L2" s="10" t="s">
        <v>9</v>
      </c>
      <c r="M2" s="10"/>
      <c r="N2" s="10" t="s">
        <v>10</v>
      </c>
      <c r="O2" s="10"/>
      <c r="P2" s="10" t="s">
        <v>11</v>
      </c>
      <c r="Q2" s="10"/>
      <c r="R2" s="30" t="s">
        <v>12</v>
      </c>
      <c r="S2" s="31" t="s">
        <v>13</v>
      </c>
      <c r="T2" s="32" t="s">
        <v>14</v>
      </c>
      <c r="U2" s="33" t="s">
        <v>15</v>
      </c>
    </row>
    <row r="3" spans="1:21">
      <c r="A3" s="9"/>
      <c r="B3" s="9"/>
      <c r="C3" s="10"/>
      <c r="D3" s="10"/>
      <c r="E3" s="10"/>
      <c r="F3" s="9" t="s">
        <v>16</v>
      </c>
      <c r="G3" s="9" t="s">
        <v>17</v>
      </c>
      <c r="H3" s="9" t="s">
        <v>18</v>
      </c>
      <c r="I3" s="9" t="s">
        <v>19</v>
      </c>
      <c r="J3" s="26"/>
      <c r="K3" s="10"/>
      <c r="L3" s="27" t="s">
        <v>20</v>
      </c>
      <c r="M3" s="27" t="s">
        <v>4</v>
      </c>
      <c r="N3" s="27" t="s">
        <v>20</v>
      </c>
      <c r="O3" s="27" t="s">
        <v>4</v>
      </c>
      <c r="P3" s="27" t="s">
        <v>20</v>
      </c>
      <c r="Q3" s="27" t="s">
        <v>4</v>
      </c>
      <c r="R3" s="27"/>
      <c r="S3" s="31"/>
      <c r="T3" s="32"/>
      <c r="U3" s="33"/>
    </row>
    <row r="4" ht="93" customHeight="1" spans="1:21">
      <c r="A4" s="11">
        <v>1</v>
      </c>
      <c r="B4" s="12" t="s">
        <v>21</v>
      </c>
      <c r="C4" s="13" t="s">
        <v>22</v>
      </c>
      <c r="D4" s="13">
        <v>68</v>
      </c>
      <c r="E4" s="13" t="s">
        <v>23</v>
      </c>
      <c r="F4" s="14" t="s">
        <v>24</v>
      </c>
      <c r="G4" s="12"/>
      <c r="H4" s="12"/>
      <c r="I4" s="12"/>
      <c r="J4" s="14" t="s">
        <v>25</v>
      </c>
      <c r="K4" s="11" t="s">
        <v>26</v>
      </c>
      <c r="L4" s="14"/>
      <c r="M4" s="13"/>
      <c r="N4" s="14"/>
      <c r="O4" s="13"/>
      <c r="P4" s="13" t="s">
        <v>21</v>
      </c>
      <c r="Q4" s="13">
        <v>68</v>
      </c>
      <c r="R4" s="11">
        <f t="shared" ref="R4:R12" si="0">Q4+O4+M4</f>
        <v>68</v>
      </c>
      <c r="S4" s="34"/>
      <c r="T4" s="35"/>
      <c r="U4" s="36"/>
    </row>
    <row r="5" ht="93" customHeight="1" spans="1:21">
      <c r="A5" s="11">
        <v>2</v>
      </c>
      <c r="B5" s="12" t="s">
        <v>27</v>
      </c>
      <c r="C5" s="13" t="s">
        <v>28</v>
      </c>
      <c r="D5" s="13">
        <v>40</v>
      </c>
      <c r="E5" s="13" t="s">
        <v>23</v>
      </c>
      <c r="F5" s="14" t="s">
        <v>29</v>
      </c>
      <c r="G5" s="12"/>
      <c r="H5" s="12"/>
      <c r="I5" s="12"/>
      <c r="J5" s="14" t="s">
        <v>30</v>
      </c>
      <c r="K5" s="11" t="s">
        <v>31</v>
      </c>
      <c r="L5" s="13" t="s">
        <v>32</v>
      </c>
      <c r="M5" s="13">
        <v>6</v>
      </c>
      <c r="N5" s="14"/>
      <c r="O5" s="13"/>
      <c r="P5" s="13" t="s">
        <v>33</v>
      </c>
      <c r="Q5" s="13">
        <v>34</v>
      </c>
      <c r="R5" s="11">
        <f t="shared" si="0"/>
        <v>40</v>
      </c>
      <c r="S5" s="34"/>
      <c r="T5" s="35"/>
      <c r="U5" s="36"/>
    </row>
    <row r="6" ht="93" customHeight="1" spans="1:21">
      <c r="A6" s="11">
        <v>3</v>
      </c>
      <c r="B6" s="12" t="s">
        <v>34</v>
      </c>
      <c r="C6" s="13" t="s">
        <v>35</v>
      </c>
      <c r="D6" s="13">
        <v>34</v>
      </c>
      <c r="E6" s="13" t="s">
        <v>23</v>
      </c>
      <c r="F6" s="15" t="s">
        <v>36</v>
      </c>
      <c r="G6" s="12"/>
      <c r="H6" s="12"/>
      <c r="I6" s="12"/>
      <c r="J6" s="14" t="s">
        <v>37</v>
      </c>
      <c r="K6" s="11" t="s">
        <v>38</v>
      </c>
      <c r="L6" s="14"/>
      <c r="M6" s="13"/>
      <c r="N6" s="14"/>
      <c r="O6" s="13"/>
      <c r="P6" s="13" t="s">
        <v>34</v>
      </c>
      <c r="Q6" s="13">
        <v>34</v>
      </c>
      <c r="R6" s="11">
        <f t="shared" si="0"/>
        <v>34</v>
      </c>
      <c r="S6" s="34"/>
      <c r="T6" s="35"/>
      <c r="U6" s="36"/>
    </row>
    <row r="7" ht="93" customHeight="1" spans="1:21">
      <c r="A7" s="11">
        <v>4</v>
      </c>
      <c r="B7" s="12" t="s">
        <v>39</v>
      </c>
      <c r="C7" s="13" t="s">
        <v>35</v>
      </c>
      <c r="D7" s="13">
        <v>2</v>
      </c>
      <c r="E7" s="13" t="s">
        <v>23</v>
      </c>
      <c r="F7" s="13" t="s">
        <v>40</v>
      </c>
      <c r="G7" s="12"/>
      <c r="H7" s="12"/>
      <c r="I7" s="12"/>
      <c r="J7" s="14" t="s">
        <v>41</v>
      </c>
      <c r="K7" s="11" t="s">
        <v>38</v>
      </c>
      <c r="L7" s="14"/>
      <c r="M7" s="13"/>
      <c r="N7" s="14"/>
      <c r="O7" s="13"/>
      <c r="P7" s="13" t="s">
        <v>39</v>
      </c>
      <c r="Q7" s="13">
        <v>2</v>
      </c>
      <c r="R7" s="11">
        <f t="shared" si="0"/>
        <v>2</v>
      </c>
      <c r="S7" s="34"/>
      <c r="T7" s="35"/>
      <c r="U7" s="36"/>
    </row>
    <row r="8" ht="93" customHeight="1" spans="1:21">
      <c r="A8" s="11">
        <v>5</v>
      </c>
      <c r="B8" s="12" t="s">
        <v>42</v>
      </c>
      <c r="C8" s="13" t="s">
        <v>43</v>
      </c>
      <c r="D8" s="13">
        <v>34</v>
      </c>
      <c r="E8" s="13" t="s">
        <v>23</v>
      </c>
      <c r="F8" s="13" t="s">
        <v>44</v>
      </c>
      <c r="G8" s="12"/>
      <c r="H8" s="12"/>
      <c r="I8" s="12"/>
      <c r="J8" s="14" t="s">
        <v>45</v>
      </c>
      <c r="K8" s="11" t="s">
        <v>38</v>
      </c>
      <c r="L8" s="14"/>
      <c r="M8" s="13"/>
      <c r="N8" s="14"/>
      <c r="O8" s="13"/>
      <c r="P8" s="13" t="s">
        <v>42</v>
      </c>
      <c r="Q8" s="13">
        <v>34</v>
      </c>
      <c r="R8" s="11">
        <f t="shared" si="0"/>
        <v>34</v>
      </c>
      <c r="S8" s="34"/>
      <c r="T8" s="35"/>
      <c r="U8" s="36"/>
    </row>
    <row r="9" ht="93" customHeight="1" spans="1:21">
      <c r="A9" s="11">
        <v>6</v>
      </c>
      <c r="B9" s="12" t="s">
        <v>46</v>
      </c>
      <c r="C9" s="13" t="s">
        <v>47</v>
      </c>
      <c r="D9" s="13">
        <v>12</v>
      </c>
      <c r="E9" s="13" t="s">
        <v>23</v>
      </c>
      <c r="F9" s="14" t="s">
        <v>48</v>
      </c>
      <c r="G9" s="12"/>
      <c r="H9" s="12"/>
      <c r="I9" s="12"/>
      <c r="J9" s="14" t="s">
        <v>49</v>
      </c>
      <c r="K9" s="28"/>
      <c r="L9" s="13" t="s">
        <v>50</v>
      </c>
      <c r="M9" s="13">
        <v>6</v>
      </c>
      <c r="N9" s="14"/>
      <c r="O9" s="13"/>
      <c r="P9" s="13" t="s">
        <v>51</v>
      </c>
      <c r="Q9" s="13">
        <v>6</v>
      </c>
      <c r="R9" s="11">
        <f t="shared" si="0"/>
        <v>12</v>
      </c>
      <c r="S9" s="34"/>
      <c r="T9" s="35"/>
      <c r="U9" s="36"/>
    </row>
    <row r="10" ht="93" customHeight="1" spans="1:21">
      <c r="A10" s="11">
        <v>7</v>
      </c>
      <c r="B10" s="12" t="s">
        <v>52</v>
      </c>
      <c r="C10" s="13" t="s">
        <v>53</v>
      </c>
      <c r="D10" s="13">
        <v>20</v>
      </c>
      <c r="E10" s="13" t="s">
        <v>54</v>
      </c>
      <c r="F10" s="13" t="s">
        <v>55</v>
      </c>
      <c r="G10" s="12"/>
      <c r="H10" s="12"/>
      <c r="I10" s="12"/>
      <c r="J10" s="14" t="s">
        <v>56</v>
      </c>
      <c r="K10" s="28"/>
      <c r="L10" s="13" t="s">
        <v>57</v>
      </c>
      <c r="M10" s="13">
        <v>15</v>
      </c>
      <c r="N10" s="14"/>
      <c r="O10" s="13"/>
      <c r="P10" s="13" t="s">
        <v>58</v>
      </c>
      <c r="Q10" s="13">
        <v>5</v>
      </c>
      <c r="R10" s="11">
        <f t="shared" si="0"/>
        <v>20</v>
      </c>
      <c r="S10" s="34"/>
      <c r="T10" s="35"/>
      <c r="U10" s="36"/>
    </row>
    <row r="11" ht="93" customHeight="1" spans="1:21">
      <c r="A11" s="11">
        <v>8</v>
      </c>
      <c r="B11" s="12" t="s">
        <v>59</v>
      </c>
      <c r="C11" s="13" t="s">
        <v>60</v>
      </c>
      <c r="D11" s="13">
        <v>68</v>
      </c>
      <c r="E11" s="13" t="s">
        <v>31</v>
      </c>
      <c r="F11" s="13" t="s">
        <v>61</v>
      </c>
      <c r="G11" s="12"/>
      <c r="H11" s="12"/>
      <c r="I11" s="12"/>
      <c r="J11" s="14" t="s">
        <v>62</v>
      </c>
      <c r="K11" s="28"/>
      <c r="L11" s="14"/>
      <c r="M11" s="13"/>
      <c r="N11" s="14"/>
      <c r="O11" s="13"/>
      <c r="P11" s="13" t="s">
        <v>59</v>
      </c>
      <c r="Q11" s="13">
        <v>68</v>
      </c>
      <c r="R11" s="11">
        <f t="shared" si="0"/>
        <v>68</v>
      </c>
      <c r="S11" s="34"/>
      <c r="T11" s="35"/>
      <c r="U11" s="36"/>
    </row>
    <row r="12" ht="93" customHeight="1" spans="1:21">
      <c r="A12" s="11">
        <v>9</v>
      </c>
      <c r="B12" s="12" t="s">
        <v>63</v>
      </c>
      <c r="C12" s="16" t="s">
        <v>64</v>
      </c>
      <c r="D12" s="13">
        <v>300</v>
      </c>
      <c r="E12" s="13" t="s">
        <v>65</v>
      </c>
      <c r="F12" s="17" t="s">
        <v>66</v>
      </c>
      <c r="G12" s="12"/>
      <c r="H12" s="12"/>
      <c r="I12" s="12"/>
      <c r="J12" s="14" t="s">
        <v>67</v>
      </c>
      <c r="K12" s="28"/>
      <c r="L12" s="14"/>
      <c r="M12" s="13"/>
      <c r="N12" s="16" t="s">
        <v>63</v>
      </c>
      <c r="O12" s="13">
        <v>300</v>
      </c>
      <c r="P12" s="13"/>
      <c r="Q12" s="13"/>
      <c r="R12" s="11">
        <f t="shared" si="0"/>
        <v>300</v>
      </c>
      <c r="S12" s="34"/>
      <c r="T12" s="35"/>
      <c r="U12" s="36"/>
    </row>
    <row r="13" ht="31" customHeight="1" spans="1:21">
      <c r="A13" s="18" t="s">
        <v>68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9" t="s">
        <v>69</v>
      </c>
      <c r="M13" s="9">
        <f>SUM(M4:M12)</f>
        <v>27</v>
      </c>
      <c r="N13" s="29" t="s">
        <v>69</v>
      </c>
      <c r="O13" s="29" t="s">
        <v>69</v>
      </c>
      <c r="P13" s="29" t="s">
        <v>69</v>
      </c>
      <c r="Q13" s="29" t="s">
        <v>69</v>
      </c>
      <c r="R13" s="29" t="s">
        <v>69</v>
      </c>
      <c r="S13" s="29" t="s">
        <v>69</v>
      </c>
      <c r="T13" s="29" t="s">
        <v>69</v>
      </c>
      <c r="U13" s="29" t="s">
        <v>69</v>
      </c>
    </row>
    <row r="14" ht="31" customHeight="1" spans="1:21">
      <c r="A14" s="18" t="s">
        <v>70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9" t="s">
        <v>69</v>
      </c>
      <c r="M14" s="29" t="s">
        <v>69</v>
      </c>
      <c r="N14" s="29" t="s">
        <v>69</v>
      </c>
      <c r="O14" s="9">
        <f>SUM(O3:O12)</f>
        <v>300</v>
      </c>
      <c r="P14" s="29" t="s">
        <v>69</v>
      </c>
      <c r="Q14" s="29" t="s">
        <v>69</v>
      </c>
      <c r="R14" s="29" t="s">
        <v>69</v>
      </c>
      <c r="S14" s="29" t="s">
        <v>69</v>
      </c>
      <c r="T14" s="29" t="s">
        <v>69</v>
      </c>
      <c r="U14" s="29" t="s">
        <v>69</v>
      </c>
    </row>
    <row r="15" s="1" customFormat="1" ht="31" customHeight="1" spans="1:21">
      <c r="A15" s="18" t="s">
        <v>71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9" t="s">
        <v>69</v>
      </c>
      <c r="M15" s="29" t="s">
        <v>69</v>
      </c>
      <c r="N15" s="29" t="s">
        <v>69</v>
      </c>
      <c r="O15" s="9">
        <f>SUM(O4:O8)</f>
        <v>0</v>
      </c>
      <c r="P15" s="29" t="s">
        <v>69</v>
      </c>
      <c r="Q15" s="9">
        <f>SUM(Q4:Q13)</f>
        <v>251</v>
      </c>
      <c r="R15" s="29" t="s">
        <v>69</v>
      </c>
      <c r="S15" s="29" t="s">
        <v>69</v>
      </c>
      <c r="T15" s="29" t="s">
        <v>69</v>
      </c>
      <c r="U15" s="29" t="s">
        <v>69</v>
      </c>
    </row>
    <row r="16" ht="31" customHeight="1" spans="1:21">
      <c r="A16" s="18" t="s">
        <v>72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9" t="s">
        <v>69</v>
      </c>
      <c r="M16" s="9">
        <f t="shared" ref="M16:R16" si="1">SUM(M4:M12)</f>
        <v>27</v>
      </c>
      <c r="N16" s="9">
        <f t="shared" si="1"/>
        <v>0</v>
      </c>
      <c r="O16" s="9">
        <f t="shared" si="1"/>
        <v>300</v>
      </c>
      <c r="P16" s="9">
        <f t="shared" si="1"/>
        <v>0</v>
      </c>
      <c r="Q16" s="9">
        <f t="shared" si="1"/>
        <v>251</v>
      </c>
      <c r="R16" s="9">
        <f t="shared" si="1"/>
        <v>578</v>
      </c>
      <c r="S16" s="29" t="s">
        <v>69</v>
      </c>
      <c r="T16" s="37">
        <f>SUM(T3:T8)</f>
        <v>0</v>
      </c>
      <c r="U16" s="29" t="s">
        <v>69</v>
      </c>
    </row>
    <row r="17" s="2" customFormat="1" ht="68" customHeight="1" spans="1:21">
      <c r="A17" s="20" t="s">
        <v>73</v>
      </c>
      <c r="B17" s="21" t="s">
        <v>74</v>
      </c>
      <c r="C17" s="22"/>
      <c r="D17" s="22"/>
      <c r="E17" s="22"/>
      <c r="F17" s="23"/>
      <c r="G17" s="23"/>
      <c r="H17" s="22"/>
      <c r="I17" s="22"/>
      <c r="J17" s="22"/>
      <c r="K17" s="22"/>
      <c r="L17" s="22"/>
      <c r="M17" s="23"/>
      <c r="N17" s="23"/>
      <c r="O17" s="23"/>
      <c r="P17" s="22"/>
      <c r="Q17" s="23"/>
      <c r="R17" s="23"/>
      <c r="S17" s="23"/>
      <c r="T17" s="23"/>
      <c r="U17" s="23"/>
    </row>
    <row r="18" s="2" customFormat="1" spans="1:21">
      <c r="A18" s="24"/>
      <c r="B18" s="25"/>
      <c r="C18" s="25"/>
      <c r="D18" s="24"/>
      <c r="E18" s="24"/>
      <c r="F18" s="24"/>
      <c r="G18" s="24"/>
      <c r="H18" s="25"/>
      <c r="I18" s="25"/>
      <c r="J18" s="25"/>
      <c r="K18" s="24"/>
      <c r="L18" s="24"/>
      <c r="M18" s="24"/>
      <c r="N18" s="24"/>
      <c r="O18" s="24"/>
      <c r="P18" s="24"/>
      <c r="Q18" s="24"/>
      <c r="R18" s="24"/>
      <c r="S18" s="38"/>
      <c r="T18" s="39"/>
      <c r="U18" s="40"/>
    </row>
  </sheetData>
  <mergeCells count="22">
    <mergeCell ref="A1:U1"/>
    <mergeCell ref="F2:G2"/>
    <mergeCell ref="H2:I2"/>
    <mergeCell ref="L2:M2"/>
    <mergeCell ref="N2:O2"/>
    <mergeCell ref="P2:Q2"/>
    <mergeCell ref="A13:K13"/>
    <mergeCell ref="A14:K14"/>
    <mergeCell ref="A15:K15"/>
    <mergeCell ref="A16:K16"/>
    <mergeCell ref="B17:U17"/>
    <mergeCell ref="A2:A3"/>
    <mergeCell ref="B2:B3"/>
    <mergeCell ref="C2:C3"/>
    <mergeCell ref="D2:D3"/>
    <mergeCell ref="E2:E3"/>
    <mergeCell ref="J2:J3"/>
    <mergeCell ref="K2:K3"/>
    <mergeCell ref="R2:R3"/>
    <mergeCell ref="S2:S3"/>
    <mergeCell ref="T2:T3"/>
    <mergeCell ref="U2:U3"/>
  </mergeCells>
  <conditionalFormatting sqref="J4:J12">
    <cfRule type="duplicateValues" dxfId="0" priority="3"/>
  </conditionalFormatting>
  <conditionalFormatting sqref="L5 N12 L9:L10 P4:P11">
    <cfRule type="duplicateValues" dxfId="0" priority="2"/>
  </conditionalFormatting>
  <printOptions horizontalCentered="1"/>
  <pageMargins left="0.511805555555556" right="0.511805555555556" top="0.747916666666667" bottom="0.747916666666667" header="0.314583333333333" footer="0.314583333333333"/>
  <pageSetup paperSize="9" scale="75" fitToHeight="0" orientation="landscape" horizontalDpi="600" verticalDpi="300"/>
  <headerFooter>
    <oddHeader>&amp;L附件2：</oddHeader>
    <oddFooter>&amp;C&amp;8第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</cp:lastModifiedBy>
  <dcterms:created xsi:type="dcterms:W3CDTF">2006-09-13T11:21:00Z</dcterms:created>
  <cp:lastPrinted>2018-11-22T09:45:00Z</cp:lastPrinted>
  <dcterms:modified xsi:type="dcterms:W3CDTF">2021-09-06T02:19:24Z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