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32" windowWidth="14808" windowHeight="798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J12" i="1"/>
  <c r="I12"/>
  <c r="J11"/>
  <c r="I11"/>
  <c r="K14"/>
  <c r="K13"/>
  <c r="K9"/>
  <c r="K12" l="1"/>
  <c r="K11"/>
  <c r="K15" l="1"/>
</calcChain>
</file>

<file path=xl/sharedStrings.xml><?xml version="1.0" encoding="utf-8"?>
<sst xmlns="http://schemas.openxmlformats.org/spreadsheetml/2006/main" count="61" uniqueCount="46">
  <si>
    <t>项号</t>
  </si>
  <si>
    <t>货物名称</t>
  </si>
  <si>
    <t>技术参数要求</t>
  </si>
  <si>
    <t>36面</t>
  </si>
  <si>
    <t>1、更衣镜:立式,宽380×高1500mm，形状: 方形  放置方式: 置地，边框：金属，镜面材质: 银</t>
  </si>
  <si>
    <r>
      <t>2</t>
    </r>
    <r>
      <rPr>
        <sz val="10.5"/>
        <color rgb="FF000000"/>
        <rFont val="宋体"/>
        <family val="3"/>
        <charset val="134"/>
      </rPr>
      <t>、参考图（颜色由使用方确定）</t>
    </r>
  </si>
  <si>
    <t>170套</t>
  </si>
  <si>
    <t>合计</t>
    <phoneticPr fontId="8" type="noConversion"/>
  </si>
  <si>
    <t>第一批次</t>
    <phoneticPr fontId="8" type="noConversion"/>
  </si>
  <si>
    <t>第二批次</t>
    <phoneticPr fontId="8" type="noConversion"/>
  </si>
  <si>
    <t>总费用一（第一批次）</t>
    <phoneticPr fontId="8" type="noConversion"/>
  </si>
  <si>
    <t>总费用二（第二批次）</t>
    <phoneticPr fontId="8" type="noConversion"/>
  </si>
  <si>
    <t>总数量</t>
    <phoneticPr fontId="8" type="noConversion"/>
  </si>
  <si>
    <t>数量
（第二批次）</t>
    <phoneticPr fontId="8" type="noConversion"/>
  </si>
  <si>
    <t>数量
（第一批次）</t>
    <phoneticPr fontId="8" type="noConversion"/>
  </si>
  <si>
    <t>席子（材质竹席）</t>
    <phoneticPr fontId="8" type="noConversion"/>
  </si>
  <si>
    <t>被子(材质棉）</t>
    <phoneticPr fontId="8" type="noConversion"/>
  </si>
  <si>
    <t>被套</t>
    <phoneticPr fontId="8" type="noConversion"/>
  </si>
  <si>
    <t>桶</t>
    <phoneticPr fontId="8" type="noConversion"/>
  </si>
  <si>
    <t>170套</t>
    <phoneticPr fontId="8" type="noConversion"/>
  </si>
  <si>
    <t>180套</t>
    <phoneticPr fontId="8" type="noConversion"/>
  </si>
  <si>
    <t>90套</t>
    <phoneticPr fontId="8" type="noConversion"/>
  </si>
  <si>
    <t>100套</t>
    <phoneticPr fontId="8" type="noConversion"/>
  </si>
  <si>
    <t>衣架（材质不锈钢）</t>
    <phoneticPr fontId="8" type="noConversion"/>
  </si>
  <si>
    <t>南极人家纺 加厚亲肤柔软保暖冬被 单双人被子被芯 白色 150*200cm 重量4斤</t>
    <phoneticPr fontId="8" type="noConversion"/>
  </si>
  <si>
    <t>更衣镜</t>
    <phoneticPr fontId="8" type="noConversion"/>
  </si>
  <si>
    <t>70套</t>
    <phoneticPr fontId="8" type="noConversion"/>
  </si>
  <si>
    <t>30面</t>
    <phoneticPr fontId="8" type="noConversion"/>
  </si>
  <si>
    <t>180个</t>
    <phoneticPr fontId="8" type="noConversion"/>
  </si>
  <si>
    <t>80个</t>
    <phoneticPr fontId="8" type="noConversion"/>
  </si>
  <si>
    <t>枕头（材质棉）</t>
    <phoneticPr fontId="8" type="noConversion"/>
  </si>
  <si>
    <t>床单（材质棉）</t>
    <phoneticPr fontId="8" type="noConversion"/>
  </si>
  <si>
    <t>艾百乐实心不锈钢衣架干湿两用防滑衣挂 32公分10个装</t>
    <phoneticPr fontId="8" type="noConversion"/>
  </si>
  <si>
    <t>40组</t>
    <phoneticPr fontId="8" type="noConversion"/>
  </si>
  <si>
    <t>80组</t>
    <phoneticPr fontId="8" type="noConversion"/>
  </si>
  <si>
    <t>材质 PP
产品净重（kg） 0.456
产品尺寸（CM） 30.7*29.1
颜色 棕色、墨绿色</t>
    <phoneticPr fontId="8" type="noConversion"/>
  </si>
  <si>
    <t>材质 决明子、荞麦；填充物 100%涤纶+决明子/荞麦；产品净重（kg） 0.95；产品尺寸（长宽高cm） 48*74；枕头形状 长方形</t>
    <phoneticPr fontId="8" type="noConversion"/>
  </si>
  <si>
    <t>蚊帐</t>
    <phoneticPr fontId="8" type="noConversion"/>
  </si>
  <si>
    <t xml:space="preserve">类别 被罩/被套
产品尺寸（cm） 150*215cm
适合床尺寸 被罩双人（适合1米床、1.2米床）
工艺 斜纹
产品净重（kg） 0.69
面料支数 40支
面料 全棉
印花工艺 涂料印花
风格 条纹格子
</t>
    <phoneticPr fontId="8" type="noConversion"/>
  </si>
  <si>
    <t>思侬家纺 碳化双面竹凉席 1.2米床竹席藤席两件套 单人床夏天空调席子枕席c床席规格 120*190cm、枕套规格45*72CM；材质正面100%原竹子，背面100%植物纤维，包边100%聚酯纤维</t>
    <phoneticPr fontId="8" type="noConversion"/>
  </si>
  <si>
    <t>附件一：生活及床上日常用品货物需求一览表</t>
    <phoneticPr fontId="8" type="noConversion"/>
  </si>
  <si>
    <t>典奈家居 学生蚊帐 寝室宿舍单人床上铺下铺加密全封闭蚊帐 白色 120*200cm</t>
    <phoneticPr fontId="8" type="noConversion"/>
  </si>
  <si>
    <t>单人床单40支纯棉斜纹加大床单  120*210cm</t>
    <phoneticPr fontId="8" type="noConversion"/>
  </si>
  <si>
    <t>2016.12.28</t>
    <phoneticPr fontId="8" type="noConversion"/>
  </si>
  <si>
    <r>
      <t>说明：
1、本货物需求一览表中所列的品牌、型号仅起参考作用，投标人可选用其他品牌、型号替代，但替代的品牌、型号在实质性要求和条件上，要满足或优于采购人提出的技术参数。
2、本表提供的货物单价为上控单价，供应商必须分别进行清单及总价报价，所报单价不能超过上控单价，</t>
    </r>
    <r>
      <rPr>
        <b/>
        <sz val="14"/>
        <color theme="1"/>
        <rFont val="宋体"/>
        <family val="3"/>
        <charset val="134"/>
        <scheme val="minor"/>
      </rPr>
      <t>否则采购人不予接受。</t>
    </r>
    <r>
      <rPr>
        <sz val="14"/>
        <color theme="1"/>
        <rFont val="宋体"/>
        <family val="3"/>
        <charset val="134"/>
        <scheme val="minor"/>
      </rPr>
      <t xml:space="preserve">
</t>
    </r>
    <phoneticPr fontId="8" type="noConversion"/>
  </si>
  <si>
    <t>上控单价</t>
    <phoneticPr fontId="8" type="noConversion"/>
  </si>
</sst>
</file>

<file path=xl/styles.xml><?xml version="1.0" encoding="utf-8"?>
<styleSheet xmlns="http://schemas.openxmlformats.org/spreadsheetml/2006/main">
  <fonts count="12">
    <font>
      <sz val="11"/>
      <color theme="1"/>
      <name val="宋体"/>
      <family val="2"/>
      <scheme val="minor"/>
    </font>
    <font>
      <sz val="10.5"/>
      <color theme="1"/>
      <name val="Times New Roman"/>
      <family val="1"/>
    </font>
    <font>
      <sz val="10.5"/>
      <color rgb="FF333333"/>
      <name val="Arial"/>
      <family val="2"/>
    </font>
    <font>
      <sz val="12"/>
      <color theme="1"/>
      <name val="宋体"/>
      <family val="3"/>
      <charset val="134"/>
    </font>
    <font>
      <sz val="12"/>
      <color rgb="FF000000"/>
      <name val="宋体"/>
      <family val="3"/>
      <charset val="134"/>
    </font>
    <font>
      <sz val="10.5"/>
      <color rgb="FF000000"/>
      <name val="宋体"/>
      <family val="3"/>
      <charset val="134"/>
    </font>
    <font>
      <sz val="10.5"/>
      <color rgb="FF000000"/>
      <name val="Times New Roman"/>
      <family val="1"/>
    </font>
    <font>
      <b/>
      <sz val="10.5"/>
      <color rgb="FF333333"/>
      <name val="宋体"/>
      <family val="3"/>
      <charset val="134"/>
    </font>
    <font>
      <sz val="9"/>
      <name val="宋体"/>
      <family val="3"/>
      <charset val="134"/>
      <scheme val="minor"/>
    </font>
    <font>
      <b/>
      <sz val="22"/>
      <color theme="1"/>
      <name val="宋体"/>
      <family val="3"/>
      <charset val="134"/>
      <scheme val="minor"/>
    </font>
    <font>
      <sz val="14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7" fillId="2" borderId="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vertical="center"/>
    </xf>
    <xf numFmtId="0" fontId="7" fillId="2" borderId="3" xfId="0" applyFont="1" applyFill="1" applyBorder="1" applyAlignment="1">
      <alignment horizontal="justify" vertical="center" wrapText="1"/>
    </xf>
    <xf numFmtId="0" fontId="5" fillId="0" borderId="3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justify" vertical="center" wrapText="1"/>
    </xf>
    <xf numFmtId="0" fontId="6" fillId="0" borderId="3" xfId="0" applyFont="1" applyBorder="1" applyAlignment="1">
      <alignment horizontal="justify" vertical="center" wrapText="1"/>
    </xf>
    <xf numFmtId="0" fontId="1" fillId="0" borderId="3" xfId="0" applyFont="1" applyBorder="1" applyAlignment="1">
      <alignment vertical="center" wrapText="1"/>
    </xf>
    <xf numFmtId="0" fontId="0" fillId="0" borderId="3" xfId="0" applyBorder="1"/>
    <xf numFmtId="0" fontId="5" fillId="3" borderId="3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0" fillId="3" borderId="0" xfId="0" applyFill="1"/>
    <xf numFmtId="0" fontId="10" fillId="0" borderId="1" xfId="0" applyFont="1" applyBorder="1" applyAlignment="1">
      <alignment horizontal="left" wrapText="1"/>
    </xf>
    <xf numFmtId="0" fontId="10" fillId="0" borderId="1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9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809626</xdr:colOff>
      <xdr:row>5</xdr:row>
      <xdr:rowOff>28576</xdr:rowOff>
    </xdr:from>
    <xdr:to>
      <xdr:col>11</xdr:col>
      <xdr:colOff>3200400</xdr:colOff>
      <xdr:row>5</xdr:row>
      <xdr:rowOff>1866900</xdr:rowOff>
    </xdr:to>
    <xdr:pic>
      <xdr:nvPicPr>
        <xdr:cNvPr id="12" name="Picture 30" descr="U800GG%XB6NW[23HUX)7)3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52826" y="35137726"/>
          <a:ext cx="2390774" cy="1838324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5"/>
  <sheetViews>
    <sheetView tabSelected="1" zoomScale="70" zoomScaleNormal="70" workbookViewId="0">
      <selection activeCell="D16" sqref="D16"/>
    </sheetView>
  </sheetViews>
  <sheetFormatPr defaultRowHeight="14.4"/>
  <cols>
    <col min="3" max="3" width="11.21875" style="17" customWidth="1"/>
    <col min="4" max="4" width="13.21875" customWidth="1"/>
    <col min="5" max="5" width="9" style="17"/>
    <col min="6" max="6" width="13" customWidth="1"/>
    <col min="7" max="8" width="11.33203125" customWidth="1"/>
    <col min="9" max="9" width="13" customWidth="1"/>
    <col min="10" max="10" width="13.6640625" customWidth="1"/>
    <col min="11" max="11" width="10.109375" customWidth="1"/>
    <col min="12" max="12" width="63.33203125" customWidth="1"/>
    <col min="13" max="13" width="4.77734375" customWidth="1"/>
  </cols>
  <sheetData>
    <row r="1" spans="1:12" ht="36.75" customHeight="1">
      <c r="A1" s="21" t="s">
        <v>40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</row>
    <row r="2" spans="1:12" ht="90" customHeight="1" thickBot="1">
      <c r="A2" s="18" t="s">
        <v>44</v>
      </c>
      <c r="B2" s="19"/>
      <c r="C2" s="19"/>
      <c r="D2" s="19"/>
      <c r="E2" s="19"/>
      <c r="F2" s="20"/>
      <c r="G2" s="20"/>
      <c r="H2" s="20"/>
      <c r="I2" s="20"/>
      <c r="J2" s="20"/>
      <c r="K2" s="20"/>
      <c r="L2" s="20"/>
    </row>
    <row r="3" spans="1:12" ht="35.25" customHeight="1">
      <c r="A3" s="1" t="s">
        <v>0</v>
      </c>
      <c r="B3" s="2" t="s">
        <v>1</v>
      </c>
      <c r="C3" s="2" t="s">
        <v>8</v>
      </c>
      <c r="D3" s="2" t="s">
        <v>14</v>
      </c>
      <c r="E3" s="2" t="s">
        <v>9</v>
      </c>
      <c r="F3" s="3" t="s">
        <v>13</v>
      </c>
      <c r="G3" s="3" t="s">
        <v>12</v>
      </c>
      <c r="H3" s="3" t="s">
        <v>45</v>
      </c>
      <c r="I3" s="5" t="s">
        <v>10</v>
      </c>
      <c r="J3" s="5" t="s">
        <v>11</v>
      </c>
      <c r="K3" s="3" t="s">
        <v>7</v>
      </c>
      <c r="L3" s="3" t="s">
        <v>2</v>
      </c>
    </row>
    <row r="4" spans="1:12" ht="31.2">
      <c r="A4" s="22">
        <v>1</v>
      </c>
      <c r="B4" s="23" t="s">
        <v>25</v>
      </c>
      <c r="C4" s="26">
        <v>2016.4</v>
      </c>
      <c r="D4" s="24" t="s">
        <v>3</v>
      </c>
      <c r="E4" s="25" t="s">
        <v>43</v>
      </c>
      <c r="F4" s="24" t="s">
        <v>27</v>
      </c>
      <c r="G4" s="25">
        <v>66</v>
      </c>
      <c r="H4" s="25">
        <v>200</v>
      </c>
      <c r="I4" s="25">
        <v>7200</v>
      </c>
      <c r="J4" s="25">
        <v>6000</v>
      </c>
      <c r="K4" s="25">
        <v>13200</v>
      </c>
      <c r="L4" s="10" t="s">
        <v>4</v>
      </c>
    </row>
    <row r="5" spans="1:12" ht="14.25" customHeight="1">
      <c r="A5" s="22"/>
      <c r="B5" s="23"/>
      <c r="C5" s="26"/>
      <c r="D5" s="24"/>
      <c r="E5" s="25"/>
      <c r="F5" s="24"/>
      <c r="G5" s="25"/>
      <c r="H5" s="25"/>
      <c r="I5" s="25"/>
      <c r="J5" s="25"/>
      <c r="K5" s="25"/>
      <c r="L5" s="11" t="s">
        <v>5</v>
      </c>
    </row>
    <row r="6" spans="1:12" ht="150" customHeight="1">
      <c r="A6" s="22"/>
      <c r="B6" s="23"/>
      <c r="C6" s="26"/>
      <c r="D6" s="24"/>
      <c r="E6" s="25"/>
      <c r="F6" s="24"/>
      <c r="G6" s="25"/>
      <c r="H6" s="25"/>
      <c r="I6" s="25"/>
      <c r="J6" s="25"/>
      <c r="K6" s="25"/>
      <c r="L6" s="12"/>
    </row>
    <row r="7" spans="1:12" ht="81" customHeight="1">
      <c r="A7" s="7">
        <v>2</v>
      </c>
      <c r="B7" s="8" t="s">
        <v>16</v>
      </c>
      <c r="C7" s="16">
        <v>2016.4</v>
      </c>
      <c r="D7" s="9" t="s">
        <v>20</v>
      </c>
      <c r="E7" s="15" t="s">
        <v>43</v>
      </c>
      <c r="F7" s="9" t="s">
        <v>20</v>
      </c>
      <c r="G7" s="14">
        <v>360</v>
      </c>
      <c r="H7" s="14">
        <v>119</v>
      </c>
      <c r="I7" s="14">
        <v>21420</v>
      </c>
      <c r="J7" s="14">
        <v>21420</v>
      </c>
      <c r="K7" s="14">
        <v>42840</v>
      </c>
      <c r="L7" s="6" t="s">
        <v>24</v>
      </c>
    </row>
    <row r="8" spans="1:12" ht="63" customHeight="1">
      <c r="A8" s="7">
        <v>3</v>
      </c>
      <c r="B8" s="8" t="s">
        <v>15</v>
      </c>
      <c r="C8" s="16">
        <v>2016.4</v>
      </c>
      <c r="D8" s="9" t="s">
        <v>21</v>
      </c>
      <c r="E8" s="15" t="s">
        <v>43</v>
      </c>
      <c r="F8" s="9" t="s">
        <v>21</v>
      </c>
      <c r="G8" s="14">
        <v>180</v>
      </c>
      <c r="H8" s="14">
        <v>98</v>
      </c>
      <c r="I8" s="14">
        <v>8820</v>
      </c>
      <c r="J8" s="14">
        <v>8820</v>
      </c>
      <c r="K8" s="14">
        <v>17640</v>
      </c>
      <c r="L8" s="6" t="s">
        <v>39</v>
      </c>
    </row>
    <row r="9" spans="1:12" ht="68.25" customHeight="1">
      <c r="A9" s="7">
        <v>4</v>
      </c>
      <c r="B9" s="8" t="s">
        <v>37</v>
      </c>
      <c r="C9" s="16">
        <v>2016.4</v>
      </c>
      <c r="D9" s="9" t="s">
        <v>22</v>
      </c>
      <c r="E9" s="15" t="s">
        <v>43</v>
      </c>
      <c r="F9" s="9" t="s">
        <v>26</v>
      </c>
      <c r="G9" s="14">
        <v>170</v>
      </c>
      <c r="H9" s="14">
        <v>32</v>
      </c>
      <c r="I9" s="14">
        <v>3200</v>
      </c>
      <c r="J9" s="14">
        <v>2240</v>
      </c>
      <c r="K9" s="14">
        <f>SUM(I9:J9)</f>
        <v>5440</v>
      </c>
      <c r="L9" s="6" t="s">
        <v>41</v>
      </c>
    </row>
    <row r="10" spans="1:12" ht="68.25" customHeight="1">
      <c r="A10" s="7">
        <v>5</v>
      </c>
      <c r="B10" s="8" t="s">
        <v>30</v>
      </c>
      <c r="C10" s="16">
        <v>2016.4</v>
      </c>
      <c r="D10" s="9" t="s">
        <v>20</v>
      </c>
      <c r="E10" s="15" t="s">
        <v>43</v>
      </c>
      <c r="F10" s="9" t="s">
        <v>28</v>
      </c>
      <c r="G10" s="14">
        <v>360</v>
      </c>
      <c r="H10" s="14">
        <v>68</v>
      </c>
      <c r="I10" s="14">
        <v>12240</v>
      </c>
      <c r="J10" s="14">
        <v>12240</v>
      </c>
      <c r="K10" s="14">
        <v>24480</v>
      </c>
      <c r="L10" s="6" t="s">
        <v>36</v>
      </c>
    </row>
    <row r="11" spans="1:12" ht="68.25" customHeight="1">
      <c r="A11" s="7">
        <v>6</v>
      </c>
      <c r="B11" s="8" t="s">
        <v>31</v>
      </c>
      <c r="C11" s="16">
        <v>2016.4</v>
      </c>
      <c r="D11" s="9" t="s">
        <v>6</v>
      </c>
      <c r="E11" s="15" t="s">
        <v>43</v>
      </c>
      <c r="F11" s="9" t="s">
        <v>20</v>
      </c>
      <c r="G11" s="14">
        <v>350</v>
      </c>
      <c r="H11" s="14">
        <v>49</v>
      </c>
      <c r="I11" s="14">
        <f>H11*170</f>
        <v>8330</v>
      </c>
      <c r="J11" s="14">
        <f>H11*180</f>
        <v>8820</v>
      </c>
      <c r="K11" s="14">
        <f>SUM(I11:J11)</f>
        <v>17150</v>
      </c>
      <c r="L11" s="6" t="s">
        <v>42</v>
      </c>
    </row>
    <row r="12" spans="1:12" ht="93" customHeight="1">
      <c r="A12" s="7">
        <v>7</v>
      </c>
      <c r="B12" s="8" t="s">
        <v>17</v>
      </c>
      <c r="C12" s="16">
        <v>2016.4</v>
      </c>
      <c r="D12" s="9" t="s">
        <v>19</v>
      </c>
      <c r="E12" s="15" t="s">
        <v>43</v>
      </c>
      <c r="F12" s="9" t="s">
        <v>20</v>
      </c>
      <c r="G12" s="14">
        <v>350</v>
      </c>
      <c r="H12" s="14">
        <v>95</v>
      </c>
      <c r="I12" s="14">
        <f>H12*170</f>
        <v>16150</v>
      </c>
      <c r="J12" s="14">
        <f>H12*180</f>
        <v>17100</v>
      </c>
      <c r="K12" s="14">
        <f>SUM(I12:J12)</f>
        <v>33250</v>
      </c>
      <c r="L12" s="6" t="s">
        <v>38</v>
      </c>
    </row>
    <row r="13" spans="1:12" ht="68.25" customHeight="1">
      <c r="A13" s="7">
        <v>8</v>
      </c>
      <c r="B13" s="8" t="s">
        <v>18</v>
      </c>
      <c r="C13" s="16">
        <v>2016.4</v>
      </c>
      <c r="D13" s="9">
        <v>80</v>
      </c>
      <c r="E13" s="15" t="s">
        <v>43</v>
      </c>
      <c r="F13" s="9" t="s">
        <v>29</v>
      </c>
      <c r="G13" s="14">
        <v>160</v>
      </c>
      <c r="H13" s="14">
        <v>39.9</v>
      </c>
      <c r="I13" s="14">
        <v>3192</v>
      </c>
      <c r="J13" s="14">
        <v>3192</v>
      </c>
      <c r="K13" s="14">
        <f>SUM(I13:J13)</f>
        <v>6384</v>
      </c>
      <c r="L13" s="6" t="s">
        <v>35</v>
      </c>
    </row>
    <row r="14" spans="1:12" ht="77.25" customHeight="1">
      <c r="A14" s="7">
        <v>9</v>
      </c>
      <c r="B14" s="8" t="s">
        <v>23</v>
      </c>
      <c r="C14" s="16">
        <v>2016.4</v>
      </c>
      <c r="D14" s="9" t="s">
        <v>33</v>
      </c>
      <c r="E14" s="15" t="s">
        <v>43</v>
      </c>
      <c r="F14" s="9" t="s">
        <v>33</v>
      </c>
      <c r="G14" s="14" t="s">
        <v>34</v>
      </c>
      <c r="H14" s="14">
        <v>19</v>
      </c>
      <c r="I14" s="14">
        <v>760</v>
      </c>
      <c r="J14" s="14">
        <v>760</v>
      </c>
      <c r="K14" s="14">
        <f>SUM(I14:J14)</f>
        <v>1520</v>
      </c>
      <c r="L14" s="6" t="s">
        <v>32</v>
      </c>
    </row>
    <row r="15" spans="1:12" ht="24.75" customHeight="1">
      <c r="A15" s="7">
        <v>10</v>
      </c>
      <c r="B15" s="27" t="s">
        <v>7</v>
      </c>
      <c r="C15" s="27"/>
      <c r="D15" s="27"/>
      <c r="E15" s="27"/>
      <c r="F15" s="27"/>
      <c r="G15" s="27"/>
      <c r="H15" s="27"/>
      <c r="I15" s="4"/>
      <c r="J15" s="4"/>
      <c r="K15" s="4">
        <f>SUM(K4:K14)</f>
        <v>161904</v>
      </c>
      <c r="L15" s="13"/>
    </row>
  </sheetData>
  <mergeCells count="14">
    <mergeCell ref="B15:H15"/>
    <mergeCell ref="I4:I6"/>
    <mergeCell ref="K4:K6"/>
    <mergeCell ref="J4:J6"/>
    <mergeCell ref="E4:E6"/>
    <mergeCell ref="G4:G6"/>
    <mergeCell ref="A2:L2"/>
    <mergeCell ref="A1:L1"/>
    <mergeCell ref="A4:A6"/>
    <mergeCell ref="B4:B6"/>
    <mergeCell ref="D4:D6"/>
    <mergeCell ref="H4:H6"/>
    <mergeCell ref="F4:F6"/>
    <mergeCell ref="C4:C6"/>
  </mergeCells>
  <phoneticPr fontId="8" type="noConversion"/>
  <pageMargins left="0.70866141732283472" right="0.70866141732283472" top="0.74803149606299213" bottom="0.74803149606299213" header="0.31496062992125984" footer="0.31496062992125984"/>
  <pageSetup paperSize="9" scale="70" orientation="landscape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8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2016-03-17T02:44:41Z</dcterms:modified>
</cp:coreProperties>
</file>